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10-ok tayyor\"/>
    </mc:Choice>
  </mc:AlternateContent>
  <bookViews>
    <workbookView xWindow="0" yWindow="0" windowWidth="28800" windowHeight="12330" tabRatio="957"/>
  </bookViews>
  <sheets>
    <sheet name="55-б-4-и" sheetId="4" r:id="rId1"/>
  </sheets>
  <definedNames>
    <definedName name="_xlnm._FilterDatabase" localSheetId="0" hidden="1">'55-б-4-и'!$A$7:$L$7</definedName>
    <definedName name="_xlnm.Print_Area" localSheetId="0">'55-б-4-и'!$A$1:$L$330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04" i="4" l="1"/>
  <c r="L303" i="4"/>
  <c r="L302" i="4"/>
  <c r="L301" i="4"/>
  <c r="L300" i="4"/>
  <c r="L299" i="4"/>
  <c r="L298" i="4"/>
  <c r="L297" i="4"/>
  <c r="L82" i="4" l="1"/>
  <c r="K163" i="4" l="1"/>
  <c r="K162" i="4"/>
  <c r="K161" i="4"/>
  <c r="K159" i="4"/>
  <c r="K158" i="4"/>
  <c r="L157" i="4"/>
  <c r="L68" i="4" l="1"/>
  <c r="L69" i="4"/>
  <c r="L70" i="4"/>
  <c r="L71" i="4"/>
  <c r="L72" i="4"/>
  <c r="L73" i="4"/>
  <c r="L74" i="4"/>
  <c r="L75" i="4"/>
  <c r="L67" i="4"/>
  <c r="L22" i="4" l="1"/>
  <c r="L108" i="4" l="1"/>
  <c r="L107" i="4"/>
  <c r="L106" i="4"/>
  <c r="L105" i="4"/>
  <c r="L104" i="4"/>
  <c r="L103" i="4"/>
  <c r="L102" i="4"/>
  <c r="L101" i="4"/>
  <c r="L100" i="4"/>
  <c r="L174" i="4" l="1"/>
  <c r="L175" i="4"/>
  <c r="L176" i="4"/>
  <c r="L177" i="4"/>
  <c r="L178" i="4"/>
  <c r="L171" i="4"/>
  <c r="L172" i="4"/>
  <c r="L173" i="4"/>
  <c r="L170" i="4"/>
  <c r="L166" i="4" l="1"/>
  <c r="L167" i="4"/>
  <c r="L168" i="4"/>
  <c r="L169" i="4"/>
  <c r="L165" i="4"/>
</calcChain>
</file>

<file path=xl/sharedStrings.xml><?xml version="1.0" encoding="utf-8"?>
<sst xmlns="http://schemas.openxmlformats.org/spreadsheetml/2006/main" count="2123" uniqueCount="722">
  <si>
    <t xml:space="preserve">Byudjet jarayonining ochiqligini taʼminlash maqsadida rasmiy veb-saytlarda maʼlumotlarni joylashtirish tartibi toʻgʻrisidagi nizomga </t>
  </si>
  <si>
    <t>4-ILOVA</t>
  </si>
  <si>
    <t>MAʼLUMOTLAR</t>
  </si>
  <si>
    <t>T/r</t>
  </si>
  <si>
    <t>Hisobot davri</t>
  </si>
  <si>
    <t>Xarid qilingan tovarlar va xizmatlar nomi</t>
  </si>
  <si>
    <t>Moliyalashtirish manbasi*</t>
  </si>
  <si>
    <t>Xarid jarayonini amalga oshirish turi</t>
  </si>
  <si>
    <t>Shartnoma raqami</t>
  </si>
  <si>
    <t>Pudratchi toʻgʻrisida maʼlumotlar</t>
  </si>
  <si>
    <t>Xarid qilinayotgan tovarlar (xizmatlar) oʻlchov birligi (imkoniyat darajasida)</t>
  </si>
  <si>
    <t>Xarid qilinayotgan tovarlar (xizmatlar) miqdori (hajmi)</t>
  </si>
  <si>
    <t>Bitim (shartnoma) boʻyicha tovarlar (xizmatlar) bir birligi narxi (tarifi)</t>
  </si>
  <si>
    <t>Xarid qilingan tovarlar (xizmatlar) jami miqdori (hajmi) qiymati</t>
  </si>
  <si>
    <t>Pudratchi nomi</t>
  </si>
  <si>
    <t>Korxona STIRi</t>
  </si>
  <si>
    <t>(ming soʻm)</t>
  </si>
  <si>
    <t>400121860304017033602009001</t>
  </si>
  <si>
    <t>401021860304017033602009003</t>
  </si>
  <si>
    <t>Elektron doʻkon</t>
  </si>
  <si>
    <t>2015435</t>
  </si>
  <si>
    <t>MCHJ AT-TORIQ AS-SAHIH</t>
  </si>
  <si>
    <t>"SULFOZ MAX" MCHJ</t>
  </si>
  <si>
    <t>Umumtexnika Ulgurji Savdo MChJ</t>
  </si>
  <si>
    <t>308840824</t>
  </si>
  <si>
    <t xml:space="preserve">“Yashil hudud” davlat unitar korxonasi </t>
  </si>
  <si>
    <t>Eldor sasna</t>
  </si>
  <si>
    <t>Kashtan</t>
  </si>
  <si>
    <t>Safura</t>
  </si>
  <si>
    <t>Atirgul</t>
  </si>
  <si>
    <t>Shamshod</t>
  </si>
  <si>
    <t>1</t>
  </si>
  <si>
    <t>dona</t>
  </si>
  <si>
    <t>kompyuter</t>
  </si>
  <si>
    <t>printer</t>
  </si>
  <si>
    <t>vodomer</t>
  </si>
  <si>
    <t xml:space="preserve"> 1-chorak</t>
  </si>
  <si>
    <t>Batut uyinchoklar tuplami</t>
  </si>
  <si>
    <t>Byudjetdan tashqari rivojlantirish jamgʻarmasi</t>
  </si>
  <si>
    <t>Elektron dukon</t>
  </si>
  <si>
    <t>207</t>
  </si>
  <si>
    <t>"EL-BARAKA TICARETI" MCHJ</t>
  </si>
  <si>
    <t>toʻplam</t>
  </si>
  <si>
    <t>Kompyuter ehtiyot qismlari</t>
  </si>
  <si>
    <t>"ELECTRONICA OLAMI" MCHJ</t>
  </si>
  <si>
    <t>Rangli printer</t>
  </si>
  <si>
    <t>"SIFAT BARAKA LEGAND" MCHJ</t>
  </si>
  <si>
    <t>Noutbuk</t>
  </si>
  <si>
    <t>"ALFA TECH COMPUTER" MCHJ</t>
  </si>
  <si>
    <t>Badiiy kitoblar</t>
  </si>
  <si>
    <t>"YOSHLAR NIGOHI" XK</t>
  </si>
  <si>
    <t>Oyoq tozalaydigan qurilma</t>
  </si>
  <si>
    <t>ZOIROV MAMURJON TOXIR OʻGʻLI</t>
  </si>
  <si>
    <t>Suv nasosi</t>
  </si>
  <si>
    <t>2126978</t>
  </si>
  <si>
    <t>"MUTLUSAN" MCHJ</t>
  </si>
  <si>
    <t xml:space="preserve">31504920560056 </t>
  </si>
  <si>
    <t>Xovos tumani 2-son FHDYO boʻlimiga mebel jihozi</t>
  </si>
  <si>
    <t>"NURLI QUYOSH TEXNOLOGIYASI" MCHJ</t>
  </si>
  <si>
    <t>310425461</t>
  </si>
  <si>
    <t>Sirdaryo viloyati</t>
  </si>
  <si>
    <t>1-chorak</t>
  </si>
  <si>
    <t>Byudjet tashkilotlarini rivojlantirish jamgʻarmasi</t>
  </si>
  <si>
    <t>ASAD BIGGER TRADE</t>
  </si>
  <si>
    <t>2648146.1.1</t>
  </si>
  <si>
    <t>2651011.1.1</t>
  </si>
  <si>
    <t>2657543.1.1</t>
  </si>
  <si>
    <t>2657689.1.1</t>
  </si>
  <si>
    <t>2657763.1.1</t>
  </si>
  <si>
    <t>2657833.1.1</t>
  </si>
  <si>
    <t>2657931.1.1</t>
  </si>
  <si>
    <t>2658028.1.1</t>
  </si>
  <si>
    <t>FINANS TORG MCHJ</t>
  </si>
  <si>
    <t>2670516.1.1</t>
  </si>
  <si>
    <t>2671967.1.1</t>
  </si>
  <si>
    <t>2674319.1.1</t>
  </si>
  <si>
    <t>2674401.1.1</t>
  </si>
  <si>
    <t>2679181.1.1</t>
  </si>
  <si>
    <t>2715945.1.1</t>
  </si>
  <si>
    <t>2715989.1.1</t>
  </si>
  <si>
    <t>2716069.1.1</t>
  </si>
  <si>
    <t>Namangan viloyati</t>
  </si>
  <si>
    <t>xizmat</t>
  </si>
  <si>
    <t>MCHJ SECURITY SOLUTIONS</t>
  </si>
  <si>
    <t>Gazli qozon</t>
  </si>
  <si>
    <t>Router</t>
  </si>
  <si>
    <t>Ofis stoli</t>
  </si>
  <si>
    <t>Yumshoq mebel</t>
  </si>
  <si>
    <t>Qahva stoli</t>
  </si>
  <si>
    <t>Kutubxona javonlari</t>
  </si>
  <si>
    <t>Mobil telefon (smartfon)</t>
  </si>
  <si>
    <t xml:space="preserve">	Yumshoq mebel</t>
  </si>
  <si>
    <t>Byudjet tashkilotlarining byudjetdan tashqari jamgʻarmalari mablagʻlari</t>
  </si>
  <si>
    <t xml:space="preserve">2116642	</t>
  </si>
  <si>
    <t xml:space="preserve"> BIRJA TRADE MCHJ</t>
  </si>
  <si>
    <t>Buxoro viloyati</t>
  </si>
  <si>
    <t>Adliya vazirligining byudjetdan tashqari jamgarmasi</t>
  </si>
  <si>
    <t>2133701</t>
  </si>
  <si>
    <t>2133628</t>
  </si>
  <si>
    <t>2133823</t>
  </si>
  <si>
    <t>2150336</t>
  </si>
  <si>
    <t>Xorazm viloyati</t>
  </si>
  <si>
    <t>Kitoblar sotib olish</t>
  </si>
  <si>
    <t>auksion</t>
  </si>
  <si>
    <t>YaTT Sattorov Farxod Ziyatovich</t>
  </si>
  <si>
    <t>kamera</t>
  </si>
  <si>
    <t>budjetdan tashqari</t>
  </si>
  <si>
    <t>№2023737 Lot241110082337141</t>
  </si>
  <si>
    <t>№2023715 Lot241110082337131</t>
  </si>
  <si>
    <t>elektr hisoblagich</t>
  </si>
  <si>
    <t>№2043360 Lot241110082362919</t>
  </si>
  <si>
    <t>GREENERGY SOLAR XK</t>
  </si>
  <si>
    <t>Yuzni tanish terminali</t>
  </si>
  <si>
    <t>№2043328 Lot241110082362886</t>
  </si>
  <si>
    <t>Kalonka</t>
  </si>
  <si>
    <t>№2071919 Lot241110082396979</t>
  </si>
  <si>
    <t>GENEREL BUSINESS MCHJ</t>
  </si>
  <si>
    <t>Pechat yasash uskunasi</t>
  </si>
  <si>
    <t>№2071945 Lot241110082397012</t>
  </si>
  <si>
    <t>Navoiy viloyati</t>
  </si>
  <si>
    <t>Star camera MCHJ</t>
  </si>
  <si>
    <t>Fikrlar bulogi MCHJ</t>
  </si>
  <si>
    <t>Rivojlantirish jamgʻarmasi</t>
  </si>
  <si>
    <t>Komp.</t>
  </si>
  <si>
    <t>AVTOZAPCHAST MCHJ</t>
  </si>
  <si>
    <t>Dona</t>
  </si>
  <si>
    <t>NURLI YOL BIZNES MCHJ</t>
  </si>
  <si>
    <t>MUTLUSAN Masulyati cheklangan jamiyati</t>
  </si>
  <si>
    <t>ZAMIIN HAMKOR PLYUS MCHJ</t>
  </si>
  <si>
    <t>"ERKIN SAVDO MOBIL SERVIS" MCHJ</t>
  </si>
  <si>
    <t>Toʻgʻridan toʻgʻri</t>
  </si>
  <si>
    <t>MEGA BARS MASHINALARI MCHJ</t>
  </si>
  <si>
    <t>ASPELL MCHJ</t>
  </si>
  <si>
    <t>Fond</t>
  </si>
  <si>
    <t>Auksion</t>
  </si>
  <si>
    <t>YTT ABDULLAYEV AKMAL MUXTAROVICH</t>
  </si>
  <si>
    <t>IZBOSKAN BEST TECHNO MCHJ</t>
  </si>
  <si>
    <t>YTT ABDULLAYEV ALISHER ABDULLAYEVICH</t>
  </si>
  <si>
    <t>Rojdestvo daraxti Juniper</t>
  </si>
  <si>
    <t>Payvandlash mashinasi</t>
  </si>
  <si>
    <t>Dekorativ skameyka</t>
  </si>
  <si>
    <t>Iskala qurish</t>
  </si>
  <si>
    <t>televizor</t>
  </si>
  <si>
    <t>Chop etilgan kitoblar</t>
  </si>
  <si>
    <t>Uzluksiz quvvat manbai</t>
  </si>
  <si>
    <t>Kompyuter, elektron va optik uskunalar</t>
  </si>
  <si>
    <t>Elektr jihozlari (Barmoq izi)</t>
  </si>
  <si>
    <t>Kompyuter, elektron va optik uskunalar (veb kamera)</t>
  </si>
  <si>
    <t>chop etilgan kitoblar</t>
  </si>
  <si>
    <t>Toshkent viloyati</t>
  </si>
  <si>
    <t>Samarqand viloyati</t>
  </si>
  <si>
    <t>Byudjet tashkilotlarining byudjetdan tashqari jamgʻarmalari mablagʻlari(Notarius gerb yigʻimi)</t>
  </si>
  <si>
    <t>2095480</t>
  </si>
  <si>
    <t>2097122</t>
  </si>
  <si>
    <t>YaTT shakarov Bovabek Ubaydullayevich</t>
  </si>
  <si>
    <t>Laminator</t>
  </si>
  <si>
    <t>2101481</t>
  </si>
  <si>
    <t>Aaminjon kans savdo</t>
  </si>
  <si>
    <t>193410</t>
  </si>
  <si>
    <t>Asad bigger trade</t>
  </si>
  <si>
    <t>2146176</t>
  </si>
  <si>
    <t>Boyovut oq amuri MCHJ</t>
  </si>
  <si>
    <t>2128214</t>
  </si>
  <si>
    <t>Mo Yusuf legendary businness MCHJ</t>
  </si>
  <si>
    <t>Metall axlat qutisi</t>
  </si>
  <si>
    <t>Grafik planshetlar</t>
  </si>
  <si>
    <t>MCHJ Sam schotchik servise</t>
  </si>
  <si>
    <t>MCHJ Ludem muxr</t>
  </si>
  <si>
    <t>Qoraqalpogʻiston Respublikasi</t>
  </si>
  <si>
    <t>elektron doʻkon</t>
  </si>
  <si>
    <t>"AFSONA INVEST" masʻuliyati cheklangan jamiyati</t>
  </si>
  <si>
    <t>Koʻpfunksiyali moslama (KFM)</t>
  </si>
  <si>
    <t>YTT POʻLATOV LAZIZJON XASAN OʻGʻLI</t>
  </si>
  <si>
    <t>Koʻp funktsiyali qurilma (MFP)</t>
  </si>
  <si>
    <t>MCHJ Umumtexnika Ulgurji Savdo</t>
  </si>
  <si>
    <t>Oshxona mebellari toʻplami</t>
  </si>
  <si>
    <t>MUHAMMADALI SAVDO SANOAT SERVIS XK</t>
  </si>
  <si>
    <t>Ofis yogʻoch shkafi</t>
  </si>
  <si>
    <t>Gaz kommunal bit isteʻmol hisoblagichlari</t>
  </si>
  <si>
    <t>Milliy doʻkon</t>
  </si>
  <si>
    <t>Elektr energiyasi hisoblagichlarini sinovdan oʻtkazish uchun uskunalar</t>
  </si>
  <si>
    <t>Chop etish va boʻrttirma mashinasi</t>
  </si>
  <si>
    <t>OʻZBEKISTON RESPUBLIKASI ADLIYA VAZIRLIGI QOSHIDAGI "ADOLAT" MILLIY HUQUQIY AXBOROT MARKAZI</t>
  </si>
  <si>
    <t>Heather koʻchatlari</t>
  </si>
  <si>
    <t>Plumber uchun asboblar toʻplami</t>
  </si>
  <si>
    <t>Santexnik asboblar toʻplami</t>
  </si>
  <si>
    <t>Asboblar toʻplami</t>
  </si>
  <si>
    <t>TAʻMINOT STROY SELL MCHJ</t>
  </si>
  <si>
    <t>CHP SHIVAKI SHOP 77</t>
  </si>
  <si>
    <t>YATT OBLOYEV UMRZOQ GʻAYRAT OʻGʻLI</t>
  </si>
  <si>
    <t>Viola koʻchatlari</t>
  </si>
  <si>
    <t>YTT QOBILOV YUSUFBEK KOMIL OʻGʻLI</t>
  </si>
  <si>
    <t>Fargʻona viloyati</t>
  </si>
  <si>
    <t>ZIP toʻplam</t>
  </si>
  <si>
    <t>YTT ABDUJALILOV ASLIDDIN NASILLA OʻGʻLI</t>
  </si>
  <si>
    <t>CHP SOLUTIONS FOR IT</t>
  </si>
  <si>
    <t>Mnogofunksionalnoye ustroystvo (MFU)</t>
  </si>
  <si>
    <t>Katalʻpa koʻchati</t>
  </si>
  <si>
    <t>YASIN koʻchati</t>
  </si>
  <si>
    <t>KLEN koʻchati</t>
  </si>
  <si>
    <t>AKATSIYA koʻchati</t>
  </si>
  <si>
    <t>MCHJ "O ZDAVKITOBSAVDOTAMINOTI"</t>
  </si>
  <si>
    <t>CHARTAK IDEAL MCHJ</t>
  </si>
  <si>
    <t>2719472.1.1</t>
  </si>
  <si>
    <t>komp</t>
  </si>
  <si>
    <t>2719448.1.1</t>
  </si>
  <si>
    <t>MJ HARDCORE TECHNO MCHJ</t>
  </si>
  <si>
    <t>2684095.1.1</t>
  </si>
  <si>
    <t>2684164.1.1</t>
  </si>
  <si>
    <t>2684145.1.1</t>
  </si>
  <si>
    <t>"GULBAXOR FLOWERS" OILAVIY KORXONA</t>
  </si>
  <si>
    <t>"YASHIL HUDUD" DAVLAT UNITAR KORXONASI</t>
  </si>
  <si>
    <t>MIRZAYEV AZAMJON ALIMJANOVICH</t>
  </si>
  <si>
    <t>31709812140015</t>
  </si>
  <si>
    <t>Toshkent shahar</t>
  </si>
  <si>
    <t>Yozuv studiyasi konfiguratsiyasidagi noutbuk</t>
  </si>
  <si>
    <t>Ekran</t>
  </si>
  <si>
    <t>Professional kir yuvish mashinasi</t>
  </si>
  <si>
    <t>Muhr va shtamplar tayyorlash uchun asbob</t>
  </si>
  <si>
    <t>Yuqori bosimli yuvish vositasi</t>
  </si>
  <si>
    <t>Printer</t>
  </si>
  <si>
    <t>Gaz plitasi</t>
  </si>
  <si>
    <t>Uy muzlatgichi</t>
  </si>
  <si>
    <t>Shaxsiy kompyuter</t>
  </si>
  <si>
    <t>Kamera</t>
  </si>
  <si>
    <t>Mikrofon</t>
  </si>
  <si>
    <t>MCHJ AZIZ HAMID LYUKS MEBEL</t>
  </si>
  <si>
    <t>2-chorak</t>
  </si>
  <si>
    <t>Xizmat uyiga utyug</t>
  </si>
  <si>
    <t>"MEDIA MARKET 2018" MCHJ</t>
  </si>
  <si>
    <t>Xizmat uyiga changyutkich</t>
  </si>
  <si>
    <t>FXDYO organi uchun monoblok</t>
  </si>
  <si>
    <t>HUMO-STAR" MASʻULIYATI CHEKLANGAN JAMIYAT</t>
  </si>
  <si>
    <t>FXDYO organi uchun termoprinter</t>
  </si>
  <si>
    <t>"NISHON GROUP PRODUCT" MASʻULIYATI CHEKLANGAN JAMIYAT</t>
  </si>
  <si>
    <t>DXMlar uchun imzo kuyish plansheti</t>
  </si>
  <si>
    <t>"MO YUSUF LEGENDARY BUSINESS" MASʻULIYATI CHEKLANGAN JAMIYAT</t>
  </si>
  <si>
    <t>DXMlar uchun laminator qurilmasi</t>
  </si>
  <si>
    <t>"COMFORT COMMERCE" XUSUSIY KORXONA</t>
  </si>
  <si>
    <t>Intellektual mulk agentligi xodimi uchun videokarta</t>
  </si>
  <si>
    <t>DMT-TRADE" MASʻULIYATI CHEKLANGAN JAMIYAT</t>
  </si>
  <si>
    <t>Boshqarma maʼmuriy binosi va Boyovut tumani FHDYO organiga kolonka xarid qilish uchkn</t>
  </si>
  <si>
    <t xml:space="preserve"> RASULOV ABDUSAMAT ABDUXAMETOVICH</t>
  </si>
  <si>
    <t>*32301642940024</t>
  </si>
  <si>
    <t>YTT Abdulmajidov Muxammadjon</t>
  </si>
  <si>
    <t>Mycom group x/k</t>
  </si>
  <si>
    <t>Veb kameralar</t>
  </si>
  <si>
    <t>Business union store x/k</t>
  </si>
  <si>
    <t xml:space="preserve">  24 portli HAB</t>
  </si>
  <si>
    <t>Binary Engineers MCHJ</t>
  </si>
  <si>
    <t>Shaxsiy kompyuter tizimli bloki korpusi</t>
  </si>
  <si>
    <t>BIZNES PLYUS SERVIS MCHJ</t>
  </si>
  <si>
    <t>Quyosh elektro stansiyasi</t>
  </si>
  <si>
    <t>№B1001085 Lot24311008011445</t>
  </si>
  <si>
    <t>Elektron imzo plansheti</t>
  </si>
  <si>
    <t>№2233872 Lot241110082605975</t>
  </si>
  <si>
    <t>CHINES SNAB MCHJ</t>
  </si>
  <si>
    <t>№B1007213 Lot24311008019487</t>
  </si>
  <si>
    <t>Foto aparat</t>
  </si>
  <si>
    <t>№2292876 Lot241110082699004</t>
  </si>
  <si>
    <t>Monoblok</t>
  </si>
  <si>
    <t>№2390896 Lot241110082823081</t>
  </si>
  <si>
    <t>SMART ORIENT TECH 777 MCHJ</t>
  </si>
  <si>
    <t>Nasos</t>
  </si>
  <si>
    <t>№2320095 Lot241110082737595</t>
  </si>
  <si>
    <t>MCHJ ORBIS UNUM</t>
  </si>
  <si>
    <t>MCHJ Solar Nature</t>
  </si>
  <si>
    <t>B1015563</t>
  </si>
  <si>
    <t>PROXIMA ENERGY OOO</t>
  </si>
  <si>
    <t>B1015031</t>
  </si>
  <si>
    <t>B1013990</t>
  </si>
  <si>
    <t>B1021610</t>
  </si>
  <si>
    <t>2796485.1.1</t>
  </si>
  <si>
    <t>2950972.1.1</t>
  </si>
  <si>
    <t>2948238.1.1</t>
  </si>
  <si>
    <t>3006242.1.1</t>
  </si>
  <si>
    <t>FAYZLI OLAM TAROVATI XXI MCHJ</t>
  </si>
  <si>
    <t>Fotoelektr panel</t>
  </si>
  <si>
    <t>Invertor</t>
  </si>
  <si>
    <t>Konditsioner</t>
  </si>
  <si>
    <t>Kreslo</t>
  </si>
  <si>
    <t>HSB BUSINESS-LEGAND MCHJ</t>
  </si>
  <si>
    <t>OOO SUN-HIGHTECH</t>
  </si>
  <si>
    <t>YTT OʻRINBOYEV IQBOLJON IKROMIDDIN OʻGʻLI</t>
  </si>
  <si>
    <t>DIMAX LIST Xususiy korxonasi</t>
  </si>
  <si>
    <t>ARTEL SAVDO INVEST MCHJ</t>
  </si>
  <si>
    <t>mebel taʻmirlash xizmatlari</t>
  </si>
  <si>
    <t>Zanglamaydigan poʻlatdan yasalgan skameykalar</t>
  </si>
  <si>
    <t>Buyudjetdan tashqari mablagʻlari</t>
  </si>
  <si>
    <t>Beach of sea MCHJ</t>
  </si>
  <si>
    <t>Personal kompʻyuterlar</t>
  </si>
  <si>
    <t>Elektr energiyasini ishlab chiqarish yoki isteʻmol qilish hisoblagichlari</t>
  </si>
  <si>
    <t>Yogʻochdan yasalgan ofis shkafi</t>
  </si>
  <si>
    <t>Metall ramkada uch oʻrindiqli skameyka</t>
  </si>
  <si>
    <t>"AZIZ HAMID LYUKS MEBEL" MASʻULIYATI CHEKLANGAN JAMIYAT</t>
  </si>
  <si>
    <t>"KAMOL BROKER SAVDO" MASʻULIYATI CHEKLANGAN JAMIYAT</t>
  </si>
  <si>
    <t>"LUDEM MUHR" MASʻULIYATI CHEKLANGAN JAMIYAT</t>
  </si>
  <si>
    <t>"ASIA CLEAN CENTER" MASʻULIYATI CHEKLANGAN JAMIYAT</t>
  </si>
  <si>
    <t>"QUALITY DEVICE BUSSINES" MASʻULIYATI CHEKLANGAN JAMIYAT</t>
  </si>
  <si>
    <t>"OLIMPIAKOS LIDER" MASʻULIYATI CHEKLANGAN JAMIYAT</t>
  </si>
  <si>
    <t>"UNIQUE TEXNOLOGY BUSINESS" MASʻULIYATI CHEKLANGAN JAMIYAT</t>
  </si>
  <si>
    <t>"UMUMTEXNIKA ULGURJI SAVDO" MASʻULIYATI CHEKLANGAN JAMIYAT</t>
  </si>
  <si>
    <t>Palma koʻchatlari</t>
  </si>
  <si>
    <t>Chinor koʻchatlari</t>
  </si>
  <si>
    <t>06/K</t>
  </si>
  <si>
    <t>"AGILE" MASʻULIYATI CHEKLANGAN JAMIYAT</t>
  </si>
  <si>
    <t>2236314</t>
  </si>
  <si>
    <t>201453166</t>
  </si>
  <si>
    <t>UZTEST MCHJ</t>
  </si>
  <si>
    <t>Kitoblar chop etish</t>
  </si>
  <si>
    <t>Quyosh elektr stansiyalari tomonidan ishlab chiqarilgan elektr energiyasi</t>
  </si>
  <si>
    <t>Elektr energiyasini ishlab chiqarish yoki iste'mol qilish hisoblagichlari</t>
  </si>
  <si>
    <t>"Adolat" milliy huquqiyiy axborot markazi DM</t>
  </si>
  <si>
    <t>MCHJ KAMOL BROKER SAVDO</t>
  </si>
  <si>
    <t>to'plam</t>
  </si>
  <si>
    <t>o'ram</t>
  </si>
  <si>
    <t>kvt</t>
  </si>
  <si>
    <t>elektron do'kon</t>
  </si>
  <si>
    <t>ART WISE TECHNO</t>
  </si>
  <si>
    <t>306928374</t>
  </si>
  <si>
    <t>3069909.1.1</t>
  </si>
  <si>
    <t>XISRAV AVAZBEK HAMKOR MCHJ</t>
  </si>
  <si>
    <t>309619732</t>
  </si>
  <si>
    <t>3069888.1.1</t>
  </si>
  <si>
    <t>3069747.1.1</t>
  </si>
  <si>
    <t>3069832.1.1</t>
  </si>
  <si>
    <t>307752207</t>
  </si>
  <si>
    <t>3053278.1.1</t>
  </si>
  <si>
    <t>305977014</t>
  </si>
  <si>
    <t>2385805</t>
  </si>
  <si>
    <t>MCHJ AZARO TEC</t>
  </si>
  <si>
    <t>308805945</t>
  </si>
  <si>
    <t>2379877</t>
  </si>
  <si>
    <t>2370600</t>
  </si>
  <si>
    <t>302123328</t>
  </si>
  <si>
    <t>2366624</t>
  </si>
  <si>
    <t>2275019</t>
  </si>
  <si>
    <t>302612684</t>
  </si>
  <si>
    <t>2891045.1.1</t>
  </si>
  <si>
    <t>MCHJ SADAF BIZNES SERVIS TOSHKENT</t>
  </si>
  <si>
    <t>308713238</t>
  </si>
  <si>
    <t>2231719</t>
  </si>
  <si>
    <t>UNION SERVICE FLY</t>
  </si>
  <si>
    <t>309602422</t>
  </si>
  <si>
    <t>2777461.1.1</t>
  </si>
  <si>
    <t>YaTT TKACHEV YEVGENIY GENNADEVICH</t>
  </si>
  <si>
    <t>30401711630026</t>
  </si>
  <si>
    <t>2181671</t>
  </si>
  <si>
    <t>Afsona invest MCHJ</t>
  </si>
  <si>
    <t>302606097</t>
  </si>
  <si>
    <t>2178701</t>
  </si>
  <si>
    <t>NEW FAST BUSINES MCHJ</t>
  </si>
  <si>
    <t>310973794</t>
  </si>
  <si>
    <t>2177034</t>
  </si>
  <si>
    <t>303316157</t>
  </si>
  <si>
    <t>2173909</t>
  </si>
  <si>
    <t>309758093</t>
  </si>
  <si>
    <t>usl</t>
  </si>
  <si>
    <t>ultratovushli suv hisoblagichi ULTRAMER 15</t>
  </si>
  <si>
    <t>ultratovushli suv hisoblagichi ULTRAMER 80</t>
  </si>
  <si>
    <t>ultratovushli suv hisoblagichi ULTRAMER 32</t>
  </si>
  <si>
    <t>Ko'p funktsiyali qurilma (MFP)</t>
  </si>
  <si>
    <t>Metal raf
sanoat</t>
  </si>
  <si>
    <t>Uskuna va dasturiy ta'minot kompleksi</t>
  </si>
  <si>
    <t>Uy konditsioneri</t>
  </si>
  <si>
    <t>“Dizayn dekorativdir</t>
  </si>
  <si>
    <t>reklama"</t>
  </si>
  <si>
    <t>Yog'ochdan yasalgan ofis shkafi</t>
  </si>
  <si>
    <t>Aloqa kabineti</t>
  </si>
  <si>
    <t>Video kuzatuv tizimi</t>
  </si>
  <si>
    <t xml:space="preserve"> Puls chiqishi bilan suv hisoblagichi</t>
  </si>
  <si>
    <t>IDEAL SOLUTIONS xususiy korxonasi</t>
  </si>
  <si>
    <t>MVHJ AZIZ HAMID LYUKS MEBEL</t>
  </si>
  <si>
    <t>MCHJ ASPELL</t>
  </si>
  <si>
    <t>Surxondaryo viloyati</t>
  </si>
  <si>
    <t>UPS o'rnatish xizmati</t>
  </si>
  <si>
    <t>RJ DXM</t>
  </si>
  <si>
    <t>Elektron do‘kon</t>
  </si>
  <si>
    <t>"NURLI ISTIQBOL OLTINSOY"</t>
  </si>
  <si>
    <t>Elektron imzo planshetlari</t>
  </si>
  <si>
    <t>YTT SULTONOVA SHOXNOZAXON ANVARJONOVNA</t>
  </si>
  <si>
    <t>41003877080011</t>
  </si>
  <si>
    <t>Uruk ko'chatlari</t>
  </si>
  <si>
    <t>RJ</t>
  </si>
  <si>
    <t>SAFINA BREND MCHJ</t>
  </si>
  <si>
    <t>Kondisioner</t>
  </si>
  <si>
    <t>XUMO ELECTRONICS 555 MCHJ</t>
  </si>
  <si>
    <t>Urna</t>
  </si>
  <si>
    <t>AKRAM THE FAMILY OK</t>
  </si>
  <si>
    <t>Bexi ko‘chati</t>
  </si>
  <si>
    <t>MCHJ GOLDENG-SURXON</t>
  </si>
  <si>
    <t>Olcha ko‘chatlari</t>
  </si>
  <si>
    <t>KATARANTUS MCHJ</t>
  </si>
  <si>
    <t>Olma daraxti ko'chat</t>
  </si>
  <si>
    <t>Xurma ko'chati</t>
  </si>
  <si>
    <t>Gilos ko'chatlari</t>
  </si>
  <si>
    <t>Olxo'ri ko'chatlari</t>
  </si>
  <si>
    <t>Anor ko'chati</t>
  </si>
  <si>
    <t>Terak</t>
  </si>
  <si>
    <t>Pavloniy ko‘chati</t>
  </si>
  <si>
    <t>Jiyda ko‘chati</t>
  </si>
  <si>
    <t>Shaftoli ko‘chati</t>
  </si>
  <si>
    <t>Nok ko‘chatlari</t>
  </si>
  <si>
    <t>Bodom ko'chatlari</t>
  </si>
  <si>
    <t>Yong‘oq ko‘chati</t>
  </si>
  <si>
    <t>2416531.1.1</t>
  </si>
  <si>
    <t>308291582</t>
  </si>
  <si>
    <t>Motobur</t>
  </si>
  <si>
    <t>2417485.1.1</t>
  </si>
  <si>
    <t>Sirkulyatsiya nasosi</t>
  </si>
  <si>
    <t>RJ FHDY</t>
  </si>
  <si>
    <t>2476597.1.1</t>
  </si>
  <si>
    <t>602312621</t>
  </si>
  <si>
    <t>2476607.1.1</t>
  </si>
  <si>
    <t>Onlayen suv hisoblagich</t>
  </si>
  <si>
    <t>2505276.1.1</t>
  </si>
  <si>
    <t>2505437.1.1</t>
  </si>
  <si>
    <t>2505471.1.1</t>
  </si>
  <si>
    <t>2573305.1.1</t>
  </si>
  <si>
    <t>Sport anjomi</t>
  </si>
  <si>
    <t>To‘g‘ridan - to‘g‘ri</t>
  </si>
  <si>
    <t xml:space="preserve">Маршрутизатор </t>
  </si>
  <si>
    <t>304991355</t>
  </si>
  <si>
    <t xml:space="preserve">Саженцы тутовника </t>
  </si>
  <si>
    <t>305908494</t>
  </si>
  <si>
    <t xml:space="preserve">Саженцы арчи </t>
  </si>
  <si>
    <t>Стеллаж металлический производственный</t>
  </si>
  <si>
    <t>304807810</t>
  </si>
  <si>
    <t xml:space="preserve">Стеллаж металлический производственный </t>
  </si>
  <si>
    <t xml:space="preserve">Камера видеонаблюдения </t>
  </si>
  <si>
    <t>306002879</t>
  </si>
  <si>
    <t>Видеорегистратор</t>
  </si>
  <si>
    <t>31209967090046</t>
  </si>
  <si>
    <t>DARK MOON LIGHTING MCHJ</t>
  </si>
  <si>
    <t>310968009</t>
  </si>
  <si>
    <t xml:space="preserve">Терминал распознавания лиц </t>
  </si>
  <si>
    <t>DIAMOND PROFESSIONAL TRADE MCHJ</t>
  </si>
  <si>
    <t>311227295</t>
  </si>
  <si>
    <t>Терминал IP телефонии</t>
  </si>
  <si>
    <t xml:space="preserve">308153674 </t>
  </si>
  <si>
    <t>Ноутбук</t>
  </si>
  <si>
    <t xml:space="preserve">303100244 </t>
  </si>
  <si>
    <t>Камера видеонаблюдения</t>
  </si>
  <si>
    <t>539819613</t>
  </si>
  <si>
    <t>Аппаратно-программный комплекс</t>
  </si>
  <si>
    <t>Тут кўчатлари</t>
  </si>
  <si>
    <t>2796124.1.1</t>
  </si>
  <si>
    <t>VIOLA-FLOWERS MCHJ</t>
  </si>
  <si>
    <t>311214201</t>
  </si>
  <si>
    <t>Терак</t>
  </si>
  <si>
    <t>2796131.1.1</t>
  </si>
  <si>
    <t>Surxondaryo viloyat adliya boshqarmasi tizimidagi Sho‘rchi, Uzun, Oltinsoy, Qiziriq, Jarqo‘rg‘on, Denov, Termiz tumanlari va Termiz shahar adliya bo‘limi Davlat xizmatlari markazlari binolariga umiumiy quvvati 110 kVt quyosh fotoelektrik stansiyasi (QFES) panellarini yetkazib berish va loyiha asosida o‘rnatish</t>
  </si>
  <si>
    <t>Tanlov</t>
  </si>
  <si>
    <t>kVt</t>
  </si>
  <si>
    <t>Termiz tumani Qahramon mahallasi hududida joylashgan “Adliya bog‘i”ni ko‘kalamzorlashtirish (sug‘orish) uchun yer osti sug‘orish qudug‘ini (skvajina) burg‘ulash va ishlatib berish</t>
  </si>
  <si>
    <t>“NURLI ISTIQBOL OLTINSOY” MChJ</t>
  </si>
  <si>
    <t xml:space="preserve">Surxondaryo viloyat adliya boshqarmasiga qarashli Termiz tumani Qahramon mahallasi hududida joylashgan «Adliya bog‘i»ga o‘rnatilgan sug‘orish (skvajina) qudug‘i uchun transformator o‘rnatish va tashqi havo elektr tarmog‘ini o‘rnatib tayyor holda topshirish </t>
  </si>
  <si>
    <t>22-05,,</t>
  </si>
  <si>
    <t xml:space="preserve">"Samo 333"MCHJ </t>
  </si>
  <si>
    <t>"HIGH SALES" masʻuliyati
cheklangan jamiyati</t>
  </si>
  <si>
    <t>YTT ERKINOV FARRUX QOBILJON
OʻGʻLI</t>
  </si>
  <si>
    <t>"DIHAMO" XUSUSIY DOʻKONI</t>
  </si>
  <si>
    <t>SMART IT SUPPORT OOO</t>
  </si>
  <si>
    <t>YTT RAXMANOV ISLOMBEK SAPABOY OʻGʻLI</t>
  </si>
  <si>
    <t>YATT UMAROV ABDULLOH ANVARJON OʻGʻLI</t>
  </si>
  <si>
    <t>"SUNRISE INFO TECHNOLOGIES" MCHJ</t>
  </si>
  <si>
    <t xml:space="preserve"> MEBEL SAVDO OK</t>
  </si>
  <si>
    <t>MCHJ GIGABAYTE</t>
  </si>
  <si>
    <t>MCHJ IP SISTEM</t>
  </si>
  <si>
    <t>MCHJ SMILE MOBILE NUKUS</t>
  </si>
  <si>
    <t>Quyosh fotoelektrik stantsiyalarini qurish</t>
  </si>
  <si>
    <t>eng yaxshi taklifni tanlab olish</t>
  </si>
  <si>
    <t>46</t>
  </si>
  <si>
    <r>
      <t>"</t>
    </r>
    <r>
      <rPr>
        <sz val="14"/>
        <rFont val="Times New Roman"/>
        <family val="1"/>
        <charset val="204"/>
      </rPr>
      <t>WITHSOLARENERGY</t>
    </r>
    <r>
      <rPr>
        <sz val="12"/>
        <rFont val="Times New Roman"/>
        <family val="1"/>
        <charset val="204"/>
      </rPr>
      <t>" mas`uliyati cheklangan jamiyati</t>
    </r>
  </si>
  <si>
    <t>Veb kamera</t>
  </si>
  <si>
    <t>Byudjet tashkilotlarining byudjetdan tashqari jamgʻarmalari mablagʻlari (Rivojlantirish jamgʻarmasi)</t>
  </si>
  <si>
    <t>2215203</t>
  </si>
  <si>
    <t>YaTT SOBIROV SOBIRJON ILXOMOVICH</t>
  </si>
  <si>
    <t>31105903110020</t>
  </si>
  <si>
    <t>Uy changyutgichi</t>
  </si>
  <si>
    <t>2204272</t>
  </si>
  <si>
    <t>31709986450048</t>
  </si>
  <si>
    <t>O'rik ko'chatlari,Olma daraxti ko'chatlari,Gilos ko'chatlari,Atirgul ko'chatlari,Tut ko'chatlari</t>
  </si>
  <si>
    <t>Tugʻridan tugʻri</t>
  </si>
  <si>
    <t>9.</t>
  </si>
  <si>
    <t>305679227</t>
  </si>
  <si>
    <t>Psixrometrik gigrometr</t>
  </si>
  <si>
    <t>2295090</t>
  </si>
  <si>
    <t>YTT ALIMOVA NIGORA KARSHIBAYEVNA</t>
  </si>
  <si>
    <t>42012832960010</t>
  </si>
  <si>
    <t>Videokamera</t>
  </si>
  <si>
    <t>tanlash</t>
  </si>
  <si>
    <t>6/24</t>
  </si>
  <si>
    <t>303341468</t>
  </si>
  <si>
    <t xml:space="preserve">
o'rnatish</t>
  </si>
  <si>
    <t>2396093</t>
  </si>
  <si>
    <t>307161372</t>
  </si>
  <si>
    <t>2343372</t>
  </si>
  <si>
    <t>306171400</t>
  </si>
  <si>
    <t>Qabul qilish stoli</t>
  </si>
  <si>
    <t>AKBAR MEBEL SIFAT XUSUSIY KORXONA</t>
  </si>
  <si>
    <t>305998044</t>
  </si>
  <si>
    <t>Qashqadaryo viloyati</t>
  </si>
  <si>
    <t>YTT JO'RAYEV ABBOS ABDURASUL O'G'LI</t>
  </si>
  <si>
    <t>Shaxrisabz ixtisoslashtirilgan davlat urmon xujaligi</t>
  </si>
  <si>
    <t>"Fire systems technology" MCHJ</t>
  </si>
  <si>
    <t>CHP GLOBAL KLASTER</t>
  </si>
  <si>
    <t>MCHJ IT-PROGRESS-TRADE</t>
  </si>
  <si>
    <t>2 chorak</t>
  </si>
  <si>
    <t>Elektron do`kon</t>
  </si>
  <si>
    <t>TURON TRADE AUCTION MCHJ</t>
  </si>
  <si>
    <t>YaTT "Mirzaeva Saodat</t>
  </si>
  <si>
    <t>"FERUZ" kop tarmoqli kichik korxonasi</t>
  </si>
  <si>
    <t>ЯТТ ERALIYEV MURODBEK TOXIROVICH</t>
  </si>
  <si>
    <t>999 999 ,00</t>
  </si>
  <si>
    <t>"AFSONA INVEST" mas`uliyati cheklangan jamiyati</t>
  </si>
  <si>
    <t>YTT JO‘RAYEV ABBOS ABDURASUL O‘G‘LI</t>
  </si>
  <si>
    <t>PROFCOUNT MCHJ</t>
  </si>
  <si>
    <t>12 090 000</t>
  </si>
  <si>
    <t>YTT ISROILOVA MEHRUBON SALOHIDDINOVNA</t>
  </si>
  <si>
    <t>To`g`ridan-to`g`ri shartnoma</t>
  </si>
  <si>
    <t>"SAXOVAT MADAD NUR FAYZ" MAS`ULIYATI CHEKLANGAN JAMIYAT</t>
  </si>
  <si>
    <t>"SSG SAHOVAT SOLAR GROUP" MAS'ULIYATI CHEKLANGAN JAMIYAT</t>
  </si>
  <si>
    <t>Maysa o'rish mashinasi</t>
  </si>
  <si>
    <t>Elektron navbatni boshqarish tizimi</t>
  </si>
  <si>
    <t>Sanoat konditsioneri</t>
  </si>
  <si>
    <t>DVR</t>
  </si>
  <si>
    <t>Faol ustun</t>
  </si>
  <si>
    <t>Barmoq izini o'quvchi</t>
  </si>
  <si>
    <t>Qishloq xo'jaligi purkagich</t>
  </si>
  <si>
    <t>Puls chiqishi bilan suv hisoblagichi</t>
  </si>
  <si>
    <t>Kassadagi asboblar to'plami</t>
  </si>
  <si>
    <t>Mebel (javon)</t>
  </si>
  <si>
    <t>Mebel</t>
  </si>
  <si>
    <t>Quyosh paneli</t>
  </si>
  <si>
    <t>MCHJ UCHKO`PRIK AVTOSERVIS</t>
  </si>
  <si>
    <t>MCHJ LONGERON</t>
  </si>
  <si>
    <t>MCHJ INSIGHT SOLUTIONS</t>
  </si>
  <si>
    <t>01.04.2024.</t>
  </si>
  <si>
    <t>ООО SAMARKAND SMART TECHNOLOGY SYSTEMS</t>
  </si>
  <si>
    <t>306329107</t>
  </si>
  <si>
    <t>Веб камера</t>
  </si>
  <si>
    <t>COMPUTERS AND SECURITY TECHNOLOGIES</t>
  </si>
  <si>
    <t>301884839</t>
  </si>
  <si>
    <t>ООО "ME'MOR-SHOP"</t>
  </si>
  <si>
    <t>310013247</t>
  </si>
  <si>
    <t>30502786850020</t>
  </si>
  <si>
    <t>MCHJ SAM TRADE OK</t>
  </si>
  <si>
    <t>308793678</t>
  </si>
  <si>
    <t>MUNAVVAR NUR BARAKA X.K</t>
  </si>
  <si>
    <t>PYRAMID MEGA TRADE MCHJ</t>
  </si>
  <si>
    <t>310833801</t>
  </si>
  <si>
    <t>SAM BAZAR XK</t>
  </si>
  <si>
    <t>311173095</t>
  </si>
  <si>
    <t xml:space="preserve">Quyosh stansiya </t>
  </si>
  <si>
    <t>Ijroiya idorasi uchun mebel to'plami</t>
  </si>
  <si>
    <t>752 485 560,00</t>
  </si>
  <si>
    <t>Jizzax viloyati</t>
  </si>
  <si>
    <t>byudjetdan tashqari</t>
  </si>
  <si>
    <t>toʻgʻridan toʻgʻri</t>
  </si>
  <si>
    <t>"ZIRAAT MEBEL" MASʻULIYATI CHEKLANGAN JAMIYAT</t>
  </si>
  <si>
    <t>Mebellar to'plami</t>
  </si>
  <si>
    <t>2630057</t>
  </si>
  <si>
    <t>305706381</t>
  </si>
  <si>
    <t>2550119</t>
  </si>
  <si>
    <t>32911915260018</t>
  </si>
  <si>
    <t>2538287</t>
  </si>
  <si>
    <t>306774378</t>
  </si>
  <si>
    <t>2475564</t>
  </si>
  <si>
    <t>FAYZ GULISTON 777 MCHJ</t>
  </si>
  <si>
    <t>310533613</t>
  </si>
  <si>
    <t>2435562</t>
  </si>
  <si>
    <t>SLIMTECH MCHJ</t>
  </si>
  <si>
    <t>311310494</t>
  </si>
  <si>
    <t>2545357</t>
  </si>
  <si>
    <t>BAHISFO MCHJ</t>
  </si>
  <si>
    <t>310133184</t>
  </si>
  <si>
    <t>2479795</t>
  </si>
  <si>
    <t>ABDULLAYEV DONIYORJON ANVARJONOVICH</t>
  </si>
  <si>
    <t>30706844340043</t>
  </si>
  <si>
    <t>Ko'krak kamerasi (shaxsiy magnitafon)</t>
  </si>
  <si>
    <t>Quyosh stantsiyasi</t>
  </si>
  <si>
    <t>CCTV kamerasi</t>
  </si>
  <si>
    <t>Veb-kamera</t>
  </si>
  <si>
    <t>Fotovoltaik panellarni o'rnatish xizmati</t>
  </si>
  <si>
    <t>Havo sovutish moslamalari uchun komponentlar</t>
  </si>
  <si>
    <t>3-chorak</t>
  </si>
  <si>
    <t>MCHJ SMART NETWORKING</t>
  </si>
  <si>
    <t xml:space="preserve">YTT </t>
  </si>
  <si>
    <t>MCHJ UZTEST</t>
  </si>
  <si>
    <t>Byudjetdan tashqari jamgʻarma</t>
  </si>
  <si>
    <t>Elektron
doʻkon</t>
  </si>
  <si>
    <t>3474127.1.1</t>
  </si>
  <si>
    <t>306501352</t>
  </si>
  <si>
    <t>3474346.1.1</t>
  </si>
  <si>
    <t>3474330.1.1</t>
  </si>
  <si>
    <t>3474219.1.1</t>
  </si>
  <si>
    <t>3474260.1.1</t>
  </si>
  <si>
    <t>B1041708</t>
  </si>
  <si>
    <t>306950483</t>
  </si>
  <si>
    <t>2455547</t>
  </si>
  <si>
    <t>SM-FAIR MCHJ</t>
  </si>
  <si>
    <t>310789563</t>
  </si>
  <si>
    <t>Termoprinter</t>
  </si>
  <si>
    <t xml:space="preserve"> HUMO-STAR MCHJ</t>
  </si>
  <si>
    <t>NEW STAR BUKHARA MCHJ</t>
  </si>
  <si>
    <t>2424273</t>
  </si>
  <si>
    <t>490581424</t>
  </si>
  <si>
    <t>2424283</t>
  </si>
  <si>
    <t>2424294</t>
  </si>
  <si>
    <t>2434763</t>
  </si>
  <si>
    <t>ASAD INVEST TRADE GLOBAL MCHJ</t>
  </si>
  <si>
    <t>310621432</t>
  </si>
  <si>
    <t>2490134</t>
  </si>
  <si>
    <t>305100299</t>
  </si>
  <si>
    <t>2490141</t>
  </si>
  <si>
    <t>2491298</t>
  </si>
  <si>
    <t>306598335</t>
  </si>
  <si>
    <t>2644888</t>
  </si>
  <si>
    <t>40106666970018</t>
  </si>
  <si>
    <t>2645062</t>
  </si>
  <si>
    <t>233988</t>
  </si>
  <si>
    <t>"ASL BARAKA TEXNOLOGIYA" MCHJ</t>
  </si>
  <si>
    <t>310230849</t>
  </si>
  <si>
    <t>232815</t>
  </si>
  <si>
    <t>"BAHISFO" MCHJ</t>
  </si>
  <si>
    <t>Andijon viloyati</t>
  </si>
  <si>
    <t>Benzinli trimmer</t>
  </si>
  <si>
    <t>Uy elektr choynaklari</t>
  </si>
  <si>
    <t>O'yin maydonchasi</t>
  </si>
  <si>
    <t>Nogironlar uchun aravacha, qo'lda haydash</t>
  </si>
  <si>
    <t>Kompyuter</t>
  </si>
  <si>
    <t>Elektron do'kon</t>
  </si>
  <si>
    <t>Milliy do'kon</t>
  </si>
  <si>
    <t xml:space="preserve">YTT Yusupov Maxmudbek Muxammadjonovich </t>
  </si>
  <si>
    <t xml:space="preserve"> GOOD HOPE GROUP XK</t>
  </si>
  <si>
    <t xml:space="preserve"> TRADE NEW HOUSE XK</t>
  </si>
  <si>
    <t>YTT Ganiyev Tadjixan</t>
  </si>
  <si>
    <t>GOOD HOPE GROUP XK</t>
  </si>
  <si>
    <t>2487091</t>
  </si>
  <si>
    <t>"RDI ALLIANCE" mas uliyati cheklangan jamiyati</t>
  </si>
  <si>
    <t>303316251</t>
  </si>
  <si>
    <t>2486971</t>
  </si>
  <si>
    <t>2566552</t>
  </si>
  <si>
    <t>2593602</t>
  </si>
  <si>
    <t>2585525</t>
  </si>
  <si>
    <t>2648147</t>
  </si>
  <si>
    <t>Metal stul</t>
  </si>
  <si>
    <t>Metall skameiyka</t>
  </si>
  <si>
    <t>Barmoq izini o'quvchi apparat</t>
  </si>
  <si>
    <t>Metal skameiyka</t>
  </si>
  <si>
    <t>Suv hisoblagich</t>
  </si>
  <si>
    <t>"AZARO TEC" MAS'ULIYATI CHEKLANGAN JAMIYAT</t>
  </si>
  <si>
    <t>3209640.1.1</t>
  </si>
  <si>
    <t>"SHOXZAR TEXNO XIZMAT" MAS'ULIYATI CHEKLANGAN JAMIYAT</t>
  </si>
  <si>
    <t>305588094</t>
  </si>
  <si>
    <t>3396748.1.1</t>
  </si>
  <si>
    <t>ERKINOV JUMANAZAR QOBILJON O‘G‘LI</t>
  </si>
  <si>
    <t>31407951780016</t>
  </si>
  <si>
    <t>3396738.1.1</t>
  </si>
  <si>
    <t>G‘AFFOROV SANJAR ABDUSALOMOVICH</t>
  </si>
  <si>
    <t>32602971760263</t>
  </si>
  <si>
    <t>3474113.1.1</t>
  </si>
  <si>
    <t>"ARDANA-TERMIZ" XUSUSIY KORXONA</t>
  </si>
  <si>
    <t>300714645</t>
  </si>
  <si>
    <t>3455094.1.1</t>
  </si>
  <si>
    <t>"APREL-TERMIZ" MAS'ULIYATI CHEKLANGAN JAMIYAT</t>
  </si>
  <si>
    <t>308546825</t>
  </si>
  <si>
    <t>3455091.1.1</t>
  </si>
  <si>
    <t>3455083.1.1</t>
  </si>
  <si>
    <t>Elektron Navbat Tizimi POS-monoblokli termal sensorli POSCenter-POS200)</t>
  </si>
  <si>
    <t>Santrifüj nasos SHIMGE PW 370</t>
  </si>
  <si>
    <t>Chuqur quduq nasosi VACKSON 4v km 10/8</t>
  </si>
  <si>
    <t>Axlat konteyneri</t>
  </si>
  <si>
    <t>Printer KIOCERA M2135 dn</t>
  </si>
  <si>
    <t xml:space="preserve"> Capacitor unit (Termiz shahar DXM binosining elektro energisi reactive quvvatini o'lchash uchun capacitor qurilmasi)</t>
  </si>
  <si>
    <t>Kondensator birligi</t>
  </si>
  <si>
    <t>Kondensatorni o'rnatish (Idoraviy arxiv binosining elektroenergysi reaktiv quvvatini o'lchash uchun kondansatör qurishi)</t>
  </si>
  <si>
    <t>Kuller</t>
  </si>
  <si>
    <t>Changyutgich</t>
  </si>
  <si>
    <t>Quyosh panel</t>
  </si>
  <si>
    <t xml:space="preserve"> ART SMART SELLERS xk</t>
  </si>
  <si>
    <t>TEXNO MARKET COMFORT MChJ</t>
  </si>
  <si>
    <t>3-сhorak</t>
  </si>
  <si>
    <t>2452713</t>
  </si>
  <si>
    <t>202934279</t>
  </si>
  <si>
    <t>2468843</t>
  </si>
  <si>
    <t>31107896900028</t>
  </si>
  <si>
    <t>2517318</t>
  </si>
  <si>
    <t>YTT SAYIDJONOVA KARIMA TOJIAXMADOVNA</t>
  </si>
  <si>
    <t>42711854300023</t>
  </si>
  <si>
    <t>2522136</t>
  </si>
  <si>
    <t>SAM ZARSHED MCHJ</t>
  </si>
  <si>
    <t>306150521</t>
  </si>
  <si>
    <t>2526730</t>
  </si>
  <si>
    <t>305944253</t>
  </si>
  <si>
    <t>2531547</t>
  </si>
  <si>
    <t>ELOT CENTURY MCHJ</t>
  </si>
  <si>
    <t>311379487</t>
  </si>
  <si>
    <t>Xavfsiz</t>
  </si>
  <si>
    <t xml:space="preserve"> "Info Semantik" MCHJ</t>
  </si>
  <si>
    <t>YTT Hamroliev Ibrohimjon</t>
  </si>
  <si>
    <t>WOODLINE ALLIANCE MCHJ</t>
  </si>
  <si>
    <t>personal kompyuter</t>
  </si>
  <si>
    <t>№233840 Lot24111007297360</t>
  </si>
  <si>
    <t>SELCON MCHJ</t>
  </si>
  <si>
    <t>№2492483 Lot241110082941253</t>
  </si>
  <si>
    <t>ENERGETIK SIFAT SAVDO MChJ</t>
  </si>
  <si>
    <t>№B1031033 Lot24311008055443</t>
  </si>
  <si>
    <t>ООО LUDEM MUHR</t>
  </si>
  <si>
    <t>№2568676 Lot241110083023199</t>
  </si>
  <si>
    <t>kreslo kolyaska dlya invalidov</t>
  </si>
  <si>
    <t>№2584651 Lot241110083041758</t>
  </si>
  <si>
    <t xml:space="preserve"> 
SRB MED МЧЖ</t>
  </si>
  <si>
    <t>suv xisoblagichi</t>
  </si>
  <si>
    <t>№B1039333 Lot24311008067410</t>
  </si>
  <si>
    <t>SAFIYA WATER MCHJ</t>
  </si>
  <si>
    <t>elektro xisoblagichi</t>
  </si>
  <si>
    <t>№2614284 Lot241110083075067</t>
  </si>
  <si>
    <t>YaTT Ulug`ova Shoxista O`ktamovna</t>
  </si>
  <si>
    <t>41907893960040.</t>
  </si>
  <si>
    <t>2024-yil I-III choragida Oʻzbekiston Respublikasi Adliya vazirligi va hududiy adliya boshqarmalari tomonidan asosiy vositalar xarid qilish uchun oʻtkazilgan tanlovlar (tenderlar) va amalga oshirilgan davlat xaridlari toʻgʻrisidagi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</si>
</sst>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 _₽_-;\-* #,##0.00\ _₽_-;_-* &quot;-&quot;??\ _₽_-;_-@_-"/>
    <numFmt numFmtId="164" formatCode="_-* #,##0.00_-;\-* #,##0.00_-;_-* &quot;-&quot;??_-;_-@_-"/>
    <numFmt numFmtId="165" formatCode="_-* #,##0.00_р_._-;\-* #,##0.00_р_._-;_-* &quot;-&quot;??_р_._-;_-@_-"/>
    <numFmt numFmtId="166" formatCode="_-* #,##0.0_-;\-* #,##0.0_-;_-* &quot;-&quot;??_-;_-@_-"/>
    <numFmt numFmtId="167" formatCode="0000000"/>
    <numFmt numFmtId="168" formatCode="000000000000"/>
    <numFmt numFmtId="169" formatCode="0000"/>
    <numFmt numFmtId="170" formatCode="#,##0.00_ ;\-#,##0.00\ "/>
    <numFmt numFmtId="171" formatCode="_-* #,##0_-;\-* #,##0_-;_-* &quot;-&quot;??_-;_-@_-"/>
  </numFmts>
  <fonts count="30">
    <font>
      <sz val="11"/>
      <color theme="1"/>
      <name val="Calibri"/>
      <family val="2"/>
      <charset val="204"/>
      <scheme val="minor"/>
    </font>
    <font>
      <sz val="10"/>
      <name val="Arial Cyr"/>
      <charset val="204"/>
    </font>
    <font>
      <sz val="10"/>
      <name val="Arial"/>
      <family val="2"/>
      <charset val="204"/>
    </font>
    <font>
      <b/>
      <sz val="14"/>
      <color theme="1"/>
      <name val="Times New Roman"/>
      <family val="1"/>
      <charset val="204"/>
    </font>
    <font>
      <sz val="14"/>
      <color theme="1"/>
      <name val="Times New Roman"/>
      <family val="1"/>
      <charset val="204"/>
    </font>
    <font>
      <sz val="11"/>
      <color theme="1"/>
      <name val="Calibri"/>
      <family val="2"/>
      <charset val="204"/>
      <scheme val="minor"/>
    </font>
    <font>
      <b/>
      <sz val="14"/>
      <color rgb="FF000080"/>
      <name val="Times New Roman"/>
      <family val="1"/>
      <charset val="204"/>
    </font>
    <font>
      <sz val="14"/>
      <color rgb="FF000080"/>
      <name val="Times New Roman"/>
      <family val="1"/>
      <charset val="204"/>
    </font>
    <font>
      <b/>
      <sz val="14"/>
      <color rgb="FF000000"/>
      <name val="Times New Roman"/>
      <family val="1"/>
      <charset val="204"/>
    </font>
    <font>
      <b/>
      <sz val="12"/>
      <color theme="1"/>
      <name val="Times New Roman"/>
      <family val="1"/>
      <charset val="204"/>
    </font>
    <font>
      <sz val="12"/>
      <name val="Times New Roman"/>
      <family val="1"/>
      <charset val="204"/>
    </font>
    <font>
      <sz val="12"/>
      <color theme="1"/>
      <name val="Times New Roman"/>
      <family val="1"/>
      <charset val="204"/>
    </font>
    <font>
      <sz val="12"/>
      <color rgb="FF000000"/>
      <name val="Times New Roman"/>
      <family val="1"/>
      <charset val="204"/>
    </font>
    <font>
      <sz val="14"/>
      <name val="Times New Roman"/>
      <family val="1"/>
      <charset val="204"/>
    </font>
    <font>
      <sz val="13"/>
      <color theme="1"/>
      <name val="Times New Roman"/>
      <family val="1"/>
      <charset val="204"/>
    </font>
    <font>
      <b/>
      <sz val="14"/>
      <name val="Times New Roman"/>
      <family val="1"/>
      <charset val="204"/>
    </font>
    <font>
      <sz val="14"/>
      <color rgb="FF000000"/>
      <name val="Times New Roman"/>
      <family val="1"/>
      <charset val="204"/>
    </font>
    <font>
      <sz val="11"/>
      <name val="Times New Roman"/>
      <family val="1"/>
      <charset val="204"/>
    </font>
    <font>
      <sz val="11"/>
      <color theme="1"/>
      <name val="Calibri"/>
      <family val="2"/>
      <scheme val="minor"/>
    </font>
    <font>
      <sz val="11"/>
      <color indexed="8"/>
      <name val="Calibri"/>
      <family val="2"/>
      <charset val="204"/>
    </font>
    <font>
      <sz val="10"/>
      <color rgb="FF212529"/>
      <name val="Golos"/>
    </font>
    <font>
      <sz val="11"/>
      <name val="Times New Roman"/>
      <family val="1"/>
    </font>
    <font>
      <sz val="11.5"/>
      <name val="Times New Roman"/>
      <family val="1"/>
      <charset val="204"/>
    </font>
    <font>
      <sz val="11"/>
      <color rgb="FF000000"/>
      <name val="Times New Roman"/>
      <family val="1"/>
      <charset val="204"/>
    </font>
    <font>
      <sz val="12"/>
      <color indexed="8"/>
      <name val="Times New Roman"/>
      <family val="1"/>
      <charset val="204"/>
    </font>
    <font>
      <sz val="10.5"/>
      <color rgb="FF000000"/>
      <name val="Times New Roman"/>
      <family val="1"/>
      <charset val="204"/>
    </font>
    <font>
      <sz val="12"/>
      <color theme="1"/>
      <name val="Open Sans"/>
    </font>
    <font>
      <sz val="11"/>
      <name val="Calibri"/>
      <family val="2"/>
      <charset val="204"/>
    </font>
    <font>
      <sz val="11"/>
      <name val="Calibri"/>
    </font>
    <font>
      <b/>
      <sz val="13"/>
      <color theme="1"/>
      <name val="Times New Roman"/>
      <family val="1"/>
      <charset val="204"/>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diagonal/>
    </border>
  </borders>
  <cellStyleXfs count="53">
    <xf numFmtId="0" fontId="0" fillId="0" borderId="0"/>
    <xf numFmtId="0" fontId="2" fillId="0" borderId="0"/>
    <xf numFmtId="0" fontId="2" fillId="0" borderId="0"/>
    <xf numFmtId="165" fontId="1" fillId="0" borderId="0" applyFont="0" applyFill="0" applyBorder="0" applyAlignment="0" applyProtection="0"/>
    <xf numFmtId="0" fontId="2" fillId="0" borderId="0"/>
    <xf numFmtId="164" fontId="5" fillId="0" borderId="0" applyFont="0" applyFill="0" applyBorder="0" applyAlignment="0" applyProtection="0"/>
    <xf numFmtId="43" fontId="5" fillId="0" borderId="0" applyFont="0" applyFill="0" applyBorder="0" applyAlignment="0" applyProtection="0"/>
    <xf numFmtId="0" fontId="1" fillId="0" borderId="0"/>
    <xf numFmtId="0" fontId="18" fillId="0" borderId="0"/>
    <xf numFmtId="165" fontId="19"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cellStyleXfs>
  <cellXfs count="260">
    <xf numFmtId="0" fontId="0" fillId="0" borderId="0" xfId="0"/>
    <xf numFmtId="0" fontId="4" fillId="0" borderId="0" xfId="0" applyFont="1"/>
    <xf numFmtId="0" fontId="3" fillId="2" borderId="1" xfId="0" applyFont="1" applyFill="1" applyBorder="1" applyAlignment="1">
      <alignment horizontal="center" vertical="center" wrapText="1"/>
    </xf>
    <xf numFmtId="0" fontId="10" fillId="3" borderId="4"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49" fontId="10" fillId="3" borderId="4" xfId="0" applyNumberFormat="1" applyFont="1" applyFill="1" applyBorder="1" applyAlignment="1">
      <alignment horizontal="center" vertical="center" wrapText="1"/>
    </xf>
    <xf numFmtId="166" fontId="10" fillId="3" borderId="4" xfId="5" applyNumberFormat="1" applyFont="1" applyFill="1" applyBorder="1" applyAlignment="1">
      <alignment horizontal="center" vertical="center" wrapText="1"/>
    </xf>
    <xf numFmtId="0" fontId="11" fillId="0" borderId="0" xfId="0" applyFont="1"/>
    <xf numFmtId="49" fontId="11" fillId="3" borderId="4"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164" fontId="10" fillId="2" borderId="4" xfId="5" applyFont="1" applyFill="1" applyBorder="1" applyAlignment="1">
      <alignment horizontal="center" vertical="center" wrapText="1"/>
    </xf>
    <xf numFmtId="0" fontId="13" fillId="2" borderId="2" xfId="0" applyFont="1" applyFill="1" applyBorder="1" applyAlignment="1">
      <alignment vertical="center" wrapText="1"/>
    </xf>
    <xf numFmtId="0" fontId="13" fillId="3" borderId="4" xfId="0" applyFont="1" applyFill="1" applyBorder="1" applyAlignment="1">
      <alignment horizontal="center" vertical="center" wrapText="1"/>
    </xf>
    <xf numFmtId="43" fontId="13" fillId="3" borderId="4" xfId="0" applyNumberFormat="1" applyFont="1" applyFill="1" applyBorder="1" applyAlignment="1">
      <alignment horizontal="center" vertical="center" wrapText="1"/>
    </xf>
    <xf numFmtId="164" fontId="10" fillId="2" borderId="4" xfId="5" applyFont="1" applyFill="1" applyBorder="1" applyAlignment="1">
      <alignment horizontal="center" vertical="center" wrapText="1"/>
    </xf>
    <xf numFmtId="0" fontId="10" fillId="3" borderId="4" xfId="0" applyFont="1" applyFill="1" applyBorder="1" applyAlignment="1">
      <alignment horizontal="center" vertical="center"/>
    </xf>
    <xf numFmtId="0" fontId="10" fillId="2" borderId="4" xfId="0" applyFont="1" applyFill="1" applyBorder="1" applyAlignment="1">
      <alignment horizontal="center" vertical="center" wrapText="1"/>
    </xf>
    <xf numFmtId="49" fontId="10" fillId="0" borderId="4" xfId="0" applyNumberFormat="1" applyFont="1" applyBorder="1" applyAlignment="1">
      <alignment horizontal="center" vertical="center"/>
    </xf>
    <xf numFmtId="0" fontId="14" fillId="0" borderId="4" xfId="0" applyFont="1" applyBorder="1" applyAlignment="1">
      <alignment horizontal="center" vertical="center" wrapText="1"/>
    </xf>
    <xf numFmtId="0" fontId="11" fillId="0" borderId="4" xfId="0" applyFont="1" applyBorder="1" applyAlignment="1">
      <alignment horizontal="center" vertical="center" wrapText="1"/>
    </xf>
    <xf numFmtId="0" fontId="4" fillId="0" borderId="0" xfId="0" applyFont="1" applyAlignment="1">
      <alignment vertical="center"/>
    </xf>
    <xf numFmtId="0" fontId="10" fillId="2" borderId="4" xfId="0" applyFont="1" applyFill="1" applyBorder="1" applyAlignment="1">
      <alignment horizontal="center" vertical="center" wrapText="1"/>
    </xf>
    <xf numFmtId="0" fontId="12" fillId="0" borderId="4" xfId="0" applyFont="1" applyBorder="1" applyAlignment="1">
      <alignment horizontal="center" vertical="center" wrapText="1"/>
    </xf>
    <xf numFmtId="0" fontId="16" fillId="0" borderId="4" xfId="0" applyFont="1" applyFill="1" applyBorder="1" applyAlignment="1">
      <alignment horizontal="center" wrapText="1"/>
    </xf>
    <xf numFmtId="0" fontId="10" fillId="4" borderId="4" xfId="0" applyFont="1" applyFill="1" applyBorder="1" applyAlignment="1">
      <alignment horizontal="center" vertical="center" wrapText="1"/>
    </xf>
    <xf numFmtId="0" fontId="10" fillId="4" borderId="4" xfId="0" applyFont="1" applyFill="1" applyBorder="1" applyAlignment="1">
      <alignment horizontal="center" vertical="center"/>
    </xf>
    <xf numFmtId="0" fontId="4" fillId="0" borderId="4" xfId="0" applyFont="1" applyBorder="1" applyAlignment="1">
      <alignment horizontal="center" vertical="center"/>
    </xf>
    <xf numFmtId="0" fontId="13" fillId="3"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3" borderId="4" xfId="0" applyFont="1" applyFill="1" applyBorder="1" applyAlignment="1">
      <alignment horizontal="center" vertical="center"/>
    </xf>
    <xf numFmtId="164" fontId="13" fillId="2" borderId="4" xfId="5" applyFont="1" applyFill="1" applyBorder="1" applyAlignment="1">
      <alignment horizontal="center" vertical="center" wrapText="1"/>
    </xf>
    <xf numFmtId="43" fontId="16" fillId="0" borderId="4" xfId="0" applyNumberFormat="1" applyFont="1" applyBorder="1" applyAlignment="1">
      <alignment horizontal="center" vertical="center"/>
    </xf>
    <xf numFmtId="43" fontId="16" fillId="0" borderId="3" xfId="0" applyNumberFormat="1" applyFont="1" applyBorder="1" applyAlignment="1">
      <alignment horizontal="center" vertical="center"/>
    </xf>
    <xf numFmtId="0" fontId="12"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4" xfId="0" applyFont="1" applyBorder="1" applyAlignment="1">
      <alignment horizontal="center" vertical="center"/>
    </xf>
    <xf numFmtId="43" fontId="4" fillId="0" borderId="4" xfId="0" applyNumberFormat="1" applyFont="1" applyBorder="1" applyAlignment="1">
      <alignment vertical="center"/>
    </xf>
    <xf numFmtId="0" fontId="16" fillId="0" borderId="4" xfId="0" applyFont="1" applyFill="1" applyBorder="1" applyAlignment="1">
      <alignment horizontal="center" vertical="center" wrapText="1"/>
    </xf>
    <xf numFmtId="164" fontId="10" fillId="0" borderId="4" xfId="5" applyFont="1" applyBorder="1" applyAlignment="1">
      <alignment horizontal="right" vertical="center" wrapText="1"/>
    </xf>
    <xf numFmtId="0" fontId="10" fillId="2" borderId="9" xfId="0" applyFont="1" applyFill="1" applyBorder="1" applyAlignment="1">
      <alignment horizontal="center" vertical="center" wrapText="1"/>
    </xf>
    <xf numFmtId="164" fontId="10" fillId="0" borderId="4" xfId="5" applyFont="1" applyBorder="1" applyAlignment="1">
      <alignment horizontal="center" vertical="center" wrapText="1"/>
    </xf>
    <xf numFmtId="164" fontId="10" fillId="0" borderId="10" xfId="5" applyFont="1" applyBorder="1" applyAlignment="1">
      <alignment horizontal="center" vertical="center" wrapText="1"/>
    </xf>
    <xf numFmtId="0" fontId="10" fillId="2" borderId="4" xfId="0" applyNumberFormat="1" applyFont="1" applyFill="1" applyBorder="1" applyAlignment="1">
      <alignment horizontal="center" vertical="center" wrapText="1"/>
    </xf>
    <xf numFmtId="164" fontId="10" fillId="2" borderId="4" xfId="5" applyFont="1" applyFill="1" applyBorder="1" applyAlignment="1">
      <alignment horizontal="right" vertical="center" wrapText="1"/>
    </xf>
    <xf numFmtId="164" fontId="10" fillId="2" borderId="10" xfId="5" applyFont="1" applyFill="1" applyBorder="1" applyAlignment="1">
      <alignment horizontal="right" vertical="center" wrapText="1"/>
    </xf>
    <xf numFmtId="0" fontId="10" fillId="2" borderId="4" xfId="0" applyFont="1" applyFill="1" applyBorder="1" applyAlignment="1">
      <alignment vertical="center" wrapText="1"/>
    </xf>
    <xf numFmtId="0" fontId="10" fillId="3" borderId="4"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4" xfId="0" applyFont="1" applyFill="1" applyBorder="1" applyAlignment="1">
      <alignment vertical="center" wrapText="1"/>
    </xf>
    <xf numFmtId="164" fontId="10" fillId="2" borderId="4" xfId="5" applyFont="1" applyFill="1" applyBorder="1" applyAlignment="1">
      <alignment horizontal="center" vertical="center" wrapText="1"/>
    </xf>
    <xf numFmtId="0" fontId="11" fillId="0" borderId="5" xfId="0" applyFont="1" applyBorder="1" applyAlignment="1">
      <alignment horizontal="center" vertical="center"/>
    </xf>
    <xf numFmtId="0" fontId="10" fillId="2" borderId="6" xfId="0" applyFont="1" applyFill="1" applyBorder="1" applyAlignment="1">
      <alignment horizontal="center" vertical="center" wrapText="1"/>
    </xf>
    <xf numFmtId="0" fontId="11" fillId="0" borderId="6" xfId="0" applyFont="1" applyBorder="1" applyAlignment="1">
      <alignment horizontal="center" vertical="center"/>
    </xf>
    <xf numFmtId="0" fontId="10" fillId="0" borderId="6" xfId="0" applyFont="1" applyBorder="1" applyAlignment="1">
      <alignment horizontal="center" vertical="center" wrapText="1"/>
    </xf>
    <xf numFmtId="49" fontId="10" fillId="0" borderId="6" xfId="0" applyNumberFormat="1" applyFont="1" applyBorder="1" applyAlignment="1">
      <alignment horizontal="center" vertical="center"/>
    </xf>
    <xf numFmtId="0" fontId="10" fillId="3" borderId="6" xfId="0" applyFont="1" applyFill="1" applyBorder="1" applyAlignment="1">
      <alignment horizontal="center" vertical="center"/>
    </xf>
    <xf numFmtId="164" fontId="10" fillId="2" borderId="6" xfId="5" applyFont="1" applyFill="1" applyBorder="1" applyAlignment="1">
      <alignment horizontal="center" vertical="center" wrapText="1"/>
    </xf>
    <xf numFmtId="164" fontId="10" fillId="2" borderId="7" xfId="5" applyFont="1" applyFill="1" applyBorder="1" applyAlignment="1">
      <alignment horizontal="center" vertical="center" wrapText="1"/>
    </xf>
    <xf numFmtId="0" fontId="11" fillId="0" borderId="4" xfId="0" applyFont="1" applyBorder="1" applyAlignment="1">
      <alignment horizontal="center" vertical="center"/>
    </xf>
    <xf numFmtId="0" fontId="10" fillId="2" borderId="4" xfId="0" applyFont="1" applyFill="1" applyBorder="1" applyAlignment="1">
      <alignment horizontal="center" vertical="center" wrapText="1"/>
    </xf>
    <xf numFmtId="0" fontId="14" fillId="0" borderId="4" xfId="0" applyFont="1" applyBorder="1" applyAlignment="1">
      <alignment horizontal="center" vertical="center" wrapText="1"/>
    </xf>
    <xf numFmtId="0" fontId="11" fillId="0" borderId="4" xfId="0" applyFont="1" applyBorder="1" applyAlignment="1">
      <alignment horizontal="center" vertical="center" wrapText="1"/>
    </xf>
    <xf numFmtId="167" fontId="11" fillId="0" borderId="4" xfId="0" applyNumberFormat="1" applyFont="1" applyBorder="1" applyAlignment="1">
      <alignment horizontal="center" vertical="center" wrapText="1"/>
    </xf>
    <xf numFmtId="168" fontId="12" fillId="0" borderId="4"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3" borderId="4" xfId="0" applyFont="1" applyFill="1" applyBorder="1" applyAlignment="1">
      <alignment horizontal="center" vertical="center"/>
    </xf>
    <xf numFmtId="43" fontId="10" fillId="0" borderId="4" xfId="6" applyFont="1" applyBorder="1" applyAlignment="1">
      <alignment horizontal="center" vertical="center" wrapText="1"/>
    </xf>
    <xf numFmtId="0" fontId="13" fillId="2" borderId="2" xfId="0" applyFont="1" applyFill="1" applyBorder="1" applyAlignment="1">
      <alignment horizontal="center" vertical="center" wrapText="1"/>
    </xf>
    <xf numFmtId="0" fontId="13" fillId="0" borderId="3" xfId="7" applyFont="1" applyBorder="1" applyAlignment="1">
      <alignment horizontal="center" vertical="center"/>
    </xf>
    <xf numFmtId="0" fontId="4" fillId="0" borderId="4" xfId="7" applyFont="1" applyFill="1" applyBorder="1" applyAlignment="1">
      <alignment horizontal="center" vertical="center"/>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3" fontId="4" fillId="0" borderId="3" xfId="7" applyNumberFormat="1"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49" fontId="10" fillId="3" borderId="4" xfId="0" applyNumberFormat="1" applyFont="1" applyFill="1" applyBorder="1" applyAlignment="1">
      <alignment horizontal="center" vertical="center" wrapText="1"/>
    </xf>
    <xf numFmtId="166" fontId="10" fillId="3" borderId="4" xfId="31"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12" fillId="3" borderId="4" xfId="0" applyFont="1" applyFill="1" applyBorder="1" applyAlignment="1">
      <alignment vertical="center" wrapText="1"/>
    </xf>
    <xf numFmtId="0" fontId="12" fillId="3" borderId="4"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4" xfId="0" applyFont="1" applyBorder="1" applyAlignment="1">
      <alignment horizontal="center"/>
    </xf>
    <xf numFmtId="0" fontId="4" fillId="0" borderId="0" xfId="0" applyFont="1" applyAlignment="1">
      <alignment horizontal="center"/>
    </xf>
    <xf numFmtId="0" fontId="21" fillId="0" borderId="4" xfId="0" applyFont="1" applyBorder="1" applyAlignment="1">
      <alignment horizontal="center" vertical="center"/>
    </xf>
    <xf numFmtId="0" fontId="4" fillId="0" borderId="0" xfId="0" applyFont="1" applyAlignment="1">
      <alignment horizontal="center" vertical="center"/>
    </xf>
    <xf numFmtId="0" fontId="11" fillId="3" borderId="4" xfId="0" applyFont="1" applyFill="1" applyBorder="1" applyAlignment="1">
      <alignment horizontal="center" vertical="center"/>
    </xf>
    <xf numFmtId="0" fontId="21" fillId="0" borderId="4" xfId="0" applyNumberFormat="1" applyFont="1" applyFill="1" applyBorder="1" applyAlignment="1" applyProtection="1">
      <alignment horizontal="center" vertical="center"/>
    </xf>
    <xf numFmtId="49" fontId="20" fillId="0" borderId="4" xfId="0" applyNumberFormat="1" applyFont="1" applyBorder="1" applyAlignment="1">
      <alignment horizontal="center" vertical="center"/>
    </xf>
    <xf numFmtId="49" fontId="10" fillId="0" borderId="4" xfId="0" applyNumberFormat="1" applyFont="1" applyBorder="1" applyAlignment="1">
      <alignment horizontal="center" vertical="center"/>
    </xf>
    <xf numFmtId="0" fontId="10" fillId="0" borderId="4" xfId="0" applyFont="1" applyBorder="1" applyAlignment="1">
      <alignment horizontal="center" vertical="center" wrapText="1"/>
    </xf>
    <xf numFmtId="0" fontId="10" fillId="3" borderId="4" xfId="0" applyFont="1" applyFill="1" applyBorder="1" applyAlignment="1">
      <alignment horizontal="center" vertical="center"/>
    </xf>
    <xf numFmtId="0" fontId="10" fillId="0" borderId="4" xfId="0" applyFont="1" applyBorder="1" applyAlignment="1">
      <alignment horizontal="center" vertical="center"/>
    </xf>
    <xf numFmtId="0" fontId="10" fillId="2" borderId="4"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4" xfId="0" applyFont="1" applyBorder="1" applyAlignment="1">
      <alignment horizontal="center" vertical="center" wrapText="1"/>
    </xf>
    <xf numFmtId="49" fontId="10" fillId="3" borderId="4" xfId="0" applyNumberFormat="1" applyFont="1" applyFill="1" applyBorder="1" applyAlignment="1">
      <alignment horizontal="center" vertical="center" wrapText="1"/>
    </xf>
    <xf numFmtId="0" fontId="13" fillId="3" borderId="4" xfId="0" applyFont="1" applyFill="1" applyBorder="1" applyAlignment="1">
      <alignment horizontal="center" vertical="center" wrapText="1"/>
    </xf>
    <xf numFmtId="3" fontId="11" fillId="0" borderId="4" xfId="0" applyNumberFormat="1" applyFont="1" applyBorder="1" applyAlignment="1">
      <alignment horizontal="center" vertical="center"/>
    </xf>
    <xf numFmtId="0" fontId="12" fillId="3" borderId="4" xfId="0" applyFont="1" applyFill="1" applyBorder="1" applyAlignment="1">
      <alignment horizontal="center" vertical="center" wrapText="1"/>
    </xf>
    <xf numFmtId="0" fontId="10" fillId="2" borderId="4" xfId="0" applyFont="1" applyFill="1" applyBorder="1" applyAlignment="1">
      <alignment vertical="center" wrapText="1"/>
    </xf>
    <xf numFmtId="0" fontId="11" fillId="0" borderId="4" xfId="0" applyFont="1" applyBorder="1" applyAlignment="1">
      <alignment horizontal="center"/>
    </xf>
    <xf numFmtId="0" fontId="10" fillId="3" borderId="4" xfId="0" applyNumberFormat="1" applyFont="1" applyFill="1" applyBorder="1" applyAlignment="1">
      <alignment horizontal="center" vertical="center" wrapText="1"/>
    </xf>
    <xf numFmtId="164" fontId="10" fillId="2" borderId="4" xfId="32" applyFont="1" applyFill="1" applyBorder="1" applyAlignment="1">
      <alignment horizontal="center" vertical="center" wrapText="1"/>
    </xf>
    <xf numFmtId="0" fontId="21" fillId="0" borderId="4" xfId="0" applyNumberFormat="1" applyFont="1" applyFill="1" applyBorder="1" applyAlignment="1" applyProtection="1">
      <alignment vertical="center"/>
    </xf>
    <xf numFmtId="0" fontId="21" fillId="0" borderId="4" xfId="0" applyNumberFormat="1" applyFont="1" applyFill="1" applyBorder="1" applyAlignment="1" applyProtection="1">
      <alignment horizontal="left" vertical="center"/>
    </xf>
    <xf numFmtId="0" fontId="10" fillId="3" borderId="4"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0" borderId="4" xfId="0" applyFont="1" applyBorder="1" applyAlignment="1">
      <alignment horizontal="center" vertical="center"/>
    </xf>
    <xf numFmtId="49" fontId="10" fillId="0" borderId="4" xfId="0" applyNumberFormat="1" applyFont="1" applyBorder="1" applyAlignment="1">
      <alignment horizontal="center" vertical="center" wrapText="1"/>
    </xf>
    <xf numFmtId="164" fontId="10" fillId="2" borderId="4" xfId="35" applyFont="1" applyFill="1" applyBorder="1" applyAlignment="1">
      <alignment horizontal="right" vertical="center" wrapText="1"/>
    </xf>
    <xf numFmtId="164" fontId="10" fillId="0" borderId="4" xfId="35" applyFont="1" applyBorder="1" applyAlignment="1">
      <alignment horizontal="right" vertical="center" wrapText="1"/>
    </xf>
    <xf numFmtId="0" fontId="10" fillId="0" borderId="4" xfId="0"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xf>
    <xf numFmtId="164" fontId="10" fillId="0" borderId="4" xfId="35" applyFont="1" applyFill="1" applyBorder="1" applyAlignment="1">
      <alignment horizontal="right" vertical="center" wrapText="1"/>
    </xf>
    <xf numFmtId="1" fontId="17" fillId="0" borderId="4" xfId="0" applyNumberFormat="1"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4" xfId="0" applyFont="1" applyFill="1" applyBorder="1" applyAlignment="1">
      <alignment horizontal="center" vertical="center"/>
    </xf>
    <xf numFmtId="169" fontId="23" fillId="0" borderId="4" xfId="0" applyNumberFormat="1" applyFont="1" applyFill="1" applyBorder="1" applyAlignment="1">
      <alignment horizontal="center" vertical="center" wrapText="1"/>
    </xf>
    <xf numFmtId="0" fontId="23" fillId="0" borderId="4" xfId="0" applyFont="1" applyFill="1" applyBorder="1" applyAlignment="1">
      <alignment horizontal="center" vertical="center" wrapText="1"/>
    </xf>
    <xf numFmtId="49" fontId="23" fillId="0" borderId="4" xfId="0" applyNumberFormat="1" applyFont="1" applyFill="1" applyBorder="1" applyAlignment="1">
      <alignment horizontal="center" vertical="center" wrapText="1"/>
    </xf>
    <xf numFmtId="0" fontId="11" fillId="0" borderId="4" xfId="0" applyFont="1" applyFill="1" applyBorder="1" applyAlignment="1">
      <alignment horizontal="center" vertical="center"/>
    </xf>
    <xf numFmtId="164" fontId="10" fillId="2" borderId="4" xfId="36" applyFont="1" applyFill="1" applyBorder="1" applyAlignment="1">
      <alignment horizontal="center" vertical="center" wrapText="1"/>
    </xf>
    <xf numFmtId="0" fontId="10" fillId="0" borderId="4" xfId="0" applyFont="1" applyBorder="1" applyAlignment="1">
      <alignment horizontal="center" vertical="center" wrapText="1"/>
    </xf>
    <xf numFmtId="0" fontId="10" fillId="3"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10" fillId="2" borderId="4" xfId="0" applyFont="1" applyFill="1" applyBorder="1" applyAlignment="1">
      <alignment horizontal="center" vertical="center" wrapText="1"/>
    </xf>
    <xf numFmtId="49" fontId="10" fillId="0" borderId="4" xfId="0" applyNumberFormat="1" applyFont="1" applyBorder="1" applyAlignment="1">
      <alignment horizontal="center" vertical="center"/>
    </xf>
    <xf numFmtId="0" fontId="10" fillId="0" borderId="4" xfId="0" applyFont="1" applyBorder="1" applyAlignment="1">
      <alignment horizontal="center" vertical="center"/>
    </xf>
    <xf numFmtId="170" fontId="10" fillId="2" borderId="4" xfId="36" applyNumberFormat="1" applyFont="1" applyFill="1" applyBorder="1" applyAlignment="1">
      <alignment horizontal="center" vertical="center" wrapText="1"/>
    </xf>
    <xf numFmtId="0" fontId="10" fillId="3" borderId="4" xfId="0" applyFont="1" applyFill="1" applyBorder="1" applyAlignment="1">
      <alignment horizontal="center" vertical="center" wrapText="1"/>
    </xf>
    <xf numFmtId="14" fontId="24" fillId="0" borderId="4" xfId="0" applyNumberFormat="1" applyFont="1" applyBorder="1" applyAlignment="1">
      <alignment horizontal="center" vertical="center"/>
    </xf>
    <xf numFmtId="0" fontId="24" fillId="0" borderId="4" xfId="0" applyFont="1" applyBorder="1" applyAlignment="1">
      <alignment horizontal="center" vertical="center"/>
    </xf>
    <xf numFmtId="171" fontId="24" fillId="3" borderId="4" xfId="37" applyNumberFormat="1" applyFont="1" applyFill="1" applyBorder="1" applyAlignment="1">
      <alignment horizontal="center" vertical="center"/>
    </xf>
    <xf numFmtId="171" fontId="10" fillId="3" borderId="4" xfId="37" applyNumberFormat="1" applyFont="1" applyFill="1" applyBorder="1" applyAlignment="1">
      <alignment vertical="center"/>
    </xf>
    <xf numFmtId="0" fontId="10" fillId="3" borderId="4" xfId="0" applyFont="1" applyFill="1" applyBorder="1" applyAlignment="1">
      <alignment vertical="center" wrapText="1"/>
    </xf>
    <xf numFmtId="171" fontId="10" fillId="3" borderId="4" xfId="37" applyNumberFormat="1" applyFont="1" applyFill="1" applyBorder="1" applyAlignment="1">
      <alignment horizontal="center" vertical="center"/>
    </xf>
    <xf numFmtId="0" fontId="24" fillId="0" borderId="4" xfId="0" applyFont="1" applyBorder="1" applyAlignment="1">
      <alignment horizontal="center" vertical="center" wrapText="1"/>
    </xf>
    <xf numFmtId="0" fontId="8" fillId="2" borderId="1" xfId="0" applyFont="1" applyFill="1" applyBorder="1" applyAlignment="1">
      <alignment horizontal="center" vertical="center" wrapText="1"/>
    </xf>
    <xf numFmtId="0" fontId="25" fillId="3" borderId="4" xfId="0" applyFont="1" applyFill="1" applyBorder="1" applyAlignment="1">
      <alignment horizontal="center" vertical="center"/>
    </xf>
    <xf numFmtId="0" fontId="10" fillId="3" borderId="4" xfId="5" applyNumberFormat="1" applyFont="1" applyFill="1" applyBorder="1" applyAlignment="1">
      <alignment horizontal="center" vertical="center" wrapText="1"/>
    </xf>
    <xf numFmtId="43" fontId="4" fillId="3" borderId="4" xfId="0" applyNumberFormat="1" applyFont="1" applyFill="1" applyBorder="1" applyAlignment="1">
      <alignment horizontal="center" vertical="center"/>
    </xf>
    <xf numFmtId="0" fontId="26" fillId="3" borderId="4" xfId="0" applyFont="1" applyFill="1" applyBorder="1" applyAlignment="1">
      <alignment horizontal="center" vertical="center" wrapText="1"/>
    </xf>
    <xf numFmtId="164" fontId="10" fillId="3" borderId="4" xfId="5" applyFont="1" applyFill="1" applyBorder="1" applyAlignment="1">
      <alignment horizontal="center" vertical="center" wrapText="1"/>
    </xf>
    <xf numFmtId="0" fontId="25" fillId="3" borderId="4" xfId="0" applyFont="1" applyFill="1" applyBorder="1" applyAlignment="1">
      <alignment horizontal="center" vertical="center" wrapText="1"/>
    </xf>
    <xf numFmtId="43" fontId="4" fillId="0" borderId="4" xfId="0" applyNumberFormat="1" applyFont="1" applyBorder="1" applyAlignment="1">
      <alignment horizontal="center" vertical="center"/>
    </xf>
    <xf numFmtId="17" fontId="12" fillId="0" borderId="4" xfId="0" applyNumberFormat="1" applyFont="1" applyFill="1" applyBorder="1" applyAlignment="1">
      <alignment horizontal="center" vertical="center" wrapText="1"/>
    </xf>
    <xf numFmtId="0" fontId="16" fillId="3" borderId="4" xfId="0" applyFont="1" applyFill="1" applyBorder="1" applyAlignment="1">
      <alignment horizontal="center" vertical="center"/>
    </xf>
    <xf numFmtId="0" fontId="16" fillId="3" borderId="4" xfId="0" applyFont="1" applyFill="1" applyBorder="1" applyAlignment="1">
      <alignment horizontal="center" vertical="center" wrapText="1"/>
    </xf>
    <xf numFmtId="0" fontId="11" fillId="3" borderId="4" xfId="0" applyFont="1" applyFill="1" applyBorder="1" applyAlignment="1">
      <alignment horizontal="center"/>
    </xf>
    <xf numFmtId="0" fontId="21" fillId="0" borderId="4" xfId="0" applyFont="1" applyBorder="1" applyAlignment="1">
      <alignment horizontal="center" vertical="center" wrapText="1"/>
    </xf>
    <xf numFmtId="0" fontId="21" fillId="0" borderId="4" xfId="0" applyNumberFormat="1" applyFont="1" applyFill="1" applyBorder="1" applyAlignment="1" applyProtection="1">
      <alignment horizontal="center" vertical="center" wrapText="1"/>
    </xf>
    <xf numFmtId="1" fontId="27" fillId="0" borderId="4" xfId="0" applyNumberFormat="1" applyFont="1" applyFill="1" applyBorder="1" applyAlignment="1">
      <alignment horizontal="center" vertical="center" wrapText="1"/>
    </xf>
    <xf numFmtId="0" fontId="10" fillId="3" borderId="4" xfId="0" applyFont="1" applyFill="1" applyBorder="1" applyAlignment="1">
      <alignment horizontal="center" vertical="center"/>
    </xf>
    <xf numFmtId="0" fontId="10" fillId="3" borderId="4" xfId="0" applyFont="1" applyFill="1" applyBorder="1" applyAlignment="1">
      <alignment horizontal="center" vertical="center" wrapText="1"/>
    </xf>
    <xf numFmtId="49" fontId="10" fillId="3" borderId="4" xfId="0" applyNumberFormat="1" applyFont="1" applyFill="1" applyBorder="1" applyAlignment="1">
      <alignment horizontal="center" vertical="center" wrapText="1"/>
    </xf>
    <xf numFmtId="166" fontId="10" fillId="3" borderId="4" xfId="5" applyNumberFormat="1" applyFont="1" applyFill="1" applyBorder="1" applyAlignment="1">
      <alignment horizontal="center" vertical="center" wrapText="1"/>
    </xf>
    <xf numFmtId="0" fontId="11" fillId="0" borderId="4" xfId="0" applyFont="1" applyBorder="1" applyAlignment="1">
      <alignment horizontal="center"/>
    </xf>
    <xf numFmtId="0" fontId="13" fillId="3" borderId="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2" fontId="27" fillId="0" borderId="11" xfId="0" applyNumberFormat="1" applyFont="1" applyFill="1" applyBorder="1" applyAlignment="1">
      <alignment horizontal="center" vertical="center" wrapText="1"/>
    </xf>
    <xf numFmtId="0" fontId="10" fillId="3" borderId="2" xfId="0" applyFont="1" applyFill="1" applyBorder="1" applyAlignment="1">
      <alignment horizontal="left" vertical="center" wrapText="1"/>
    </xf>
    <xf numFmtId="0" fontId="10" fillId="3" borderId="2" xfId="0" applyFont="1" applyFill="1" applyBorder="1" applyAlignment="1">
      <alignment horizontal="right" vertical="center" wrapText="1"/>
    </xf>
    <xf numFmtId="0" fontId="10" fillId="3" borderId="2" xfId="0" applyFont="1" applyFill="1" applyBorder="1" applyAlignment="1">
      <alignment horizontal="center" vertical="center" wrapText="1"/>
    </xf>
    <xf numFmtId="0" fontId="4" fillId="0" borderId="0" xfId="0" applyFont="1"/>
    <xf numFmtId="0" fontId="13" fillId="3" borderId="4" xfId="0" applyFont="1" applyFill="1" applyBorder="1" applyAlignment="1">
      <alignment horizontal="center" vertical="center" wrapText="1"/>
    </xf>
    <xf numFmtId="0" fontId="12"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3" fillId="2" borderId="2" xfId="0" applyFont="1" applyFill="1" applyBorder="1" applyAlignment="1">
      <alignment horizontal="center" vertical="center" wrapText="1"/>
    </xf>
    <xf numFmtId="0" fontId="4" fillId="0" borderId="0" xfId="0" applyFont="1" applyAlignment="1">
      <alignment horizontal="center"/>
    </xf>
    <xf numFmtId="0" fontId="23" fillId="0" borderId="4" xfId="0" applyFont="1" applyBorder="1" applyAlignment="1">
      <alignment horizontal="center" vertical="center" wrapText="1"/>
    </xf>
    <xf numFmtId="164" fontId="10" fillId="0" borderId="4" xfId="5" applyFont="1" applyFill="1" applyBorder="1" applyAlignment="1">
      <alignment horizontal="left" vertical="center" wrapText="1"/>
    </xf>
    <xf numFmtId="164" fontId="12" fillId="0" borderId="4" xfId="5" applyFont="1" applyFill="1" applyBorder="1" applyAlignment="1">
      <alignment horizontal="left" vertical="center" wrapText="1"/>
    </xf>
    <xf numFmtId="1" fontId="27" fillId="0" borderId="11" xfId="0" applyNumberFormat="1" applyFont="1" applyFill="1" applyBorder="1" applyAlignment="1">
      <alignment horizontal="center" vertical="center" wrapText="1"/>
    </xf>
    <xf numFmtId="0" fontId="4" fillId="0" borderId="0" xfId="0" applyFont="1"/>
    <xf numFmtId="0" fontId="14" fillId="0" borderId="4" xfId="0" applyFont="1" applyBorder="1" applyAlignment="1">
      <alignment horizontal="center" vertical="center" wrapText="1"/>
    </xf>
    <xf numFmtId="0" fontId="10" fillId="2" borderId="4" xfId="0" applyFont="1" applyFill="1" applyBorder="1" applyAlignment="1">
      <alignment horizontal="center" vertical="center" wrapText="1"/>
    </xf>
    <xf numFmtId="1" fontId="28" fillId="0" borderId="11" xfId="0" applyNumberFormat="1" applyFont="1" applyFill="1" applyBorder="1" applyAlignment="1">
      <alignment horizontal="center" vertical="center" wrapText="1"/>
    </xf>
    <xf numFmtId="2" fontId="28" fillId="0" borderId="11" xfId="0" applyNumberFormat="1"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6" xfId="0" applyFont="1" applyBorder="1" applyAlignment="1">
      <alignment horizontal="center" vertical="center"/>
    </xf>
    <xf numFmtId="164" fontId="10" fillId="2" borderId="6" xfId="36" applyFont="1" applyFill="1" applyBorder="1" applyAlignment="1">
      <alignment horizontal="center" vertical="center" wrapText="1"/>
    </xf>
    <xf numFmtId="170" fontId="10" fillId="2" borderId="7" xfId="36" applyNumberFormat="1" applyFont="1" applyFill="1" applyBorder="1" applyAlignment="1">
      <alignment horizontal="center" vertical="center" wrapText="1"/>
    </xf>
    <xf numFmtId="164" fontId="10" fillId="0" borderId="6" xfId="35" applyFont="1" applyFill="1" applyBorder="1" applyAlignment="1">
      <alignment horizontal="right" vertical="center" wrapText="1"/>
    </xf>
    <xf numFmtId="0" fontId="10" fillId="0" borderId="6" xfId="0" applyFont="1" applyFill="1" applyBorder="1" applyAlignment="1">
      <alignment horizontal="center" vertical="center"/>
    </xf>
    <xf numFmtId="0" fontId="11" fillId="0" borderId="6" xfId="0" applyFont="1" applyFill="1" applyBorder="1" applyAlignment="1">
      <alignment horizontal="center" vertical="center"/>
    </xf>
    <xf numFmtId="49" fontId="23" fillId="0" borderId="6" xfId="0" applyNumberFormat="1" applyFont="1" applyFill="1" applyBorder="1" applyAlignment="1">
      <alignment horizontal="center" vertical="center" wrapText="1"/>
    </xf>
    <xf numFmtId="169" fontId="23" fillId="0" borderId="6" xfId="0" applyNumberFormat="1" applyFont="1" applyFill="1" applyBorder="1" applyAlignment="1">
      <alignment horizontal="center" vertical="center" wrapText="1"/>
    </xf>
    <xf numFmtId="0" fontId="23" fillId="0" borderId="6" xfId="0" applyFont="1" applyFill="1" applyBorder="1" applyAlignment="1">
      <alignment horizontal="center" vertical="center" wrapText="1"/>
    </xf>
    <xf numFmtId="0" fontId="4" fillId="0" borderId="0" xfId="0" applyFont="1"/>
    <xf numFmtId="164" fontId="10" fillId="2" borderId="4" xfId="5" applyFont="1" applyFill="1" applyBorder="1" applyAlignment="1">
      <alignment horizontal="center" vertical="center" wrapText="1"/>
    </xf>
    <xf numFmtId="0" fontId="11" fillId="0" borderId="0" xfId="0" applyFont="1" applyAlignment="1">
      <alignment horizontal="center" vertical="center"/>
    </xf>
    <xf numFmtId="0" fontId="10" fillId="0" borderId="4" xfId="0" applyFont="1" applyBorder="1" applyAlignment="1">
      <alignment horizontal="center" vertical="center" wrapText="1"/>
    </xf>
    <xf numFmtId="0" fontId="10" fillId="3"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10" fillId="2" borderId="4" xfId="0" applyFont="1" applyFill="1" applyBorder="1" applyAlignment="1">
      <alignment horizontal="center" vertical="center" wrapText="1"/>
    </xf>
    <xf numFmtId="49" fontId="10" fillId="0" borderId="4" xfId="0" applyNumberFormat="1" applyFont="1" applyBorder="1" applyAlignment="1">
      <alignment horizontal="center" vertical="center"/>
    </xf>
    <xf numFmtId="0" fontId="10" fillId="0" borderId="4" xfId="0" applyFont="1" applyBorder="1" applyAlignment="1">
      <alignment horizontal="center" vertical="center"/>
    </xf>
    <xf numFmtId="170" fontId="10" fillId="2" borderId="4" xfId="5" applyNumberFormat="1" applyFont="1" applyFill="1" applyBorder="1" applyAlignment="1">
      <alignment horizontal="center" vertical="center" wrapText="1"/>
    </xf>
    <xf numFmtId="0" fontId="10" fillId="2" borderId="6" xfId="0" applyFont="1" applyFill="1" applyBorder="1" applyAlignment="1">
      <alignment vertical="center" wrapText="1"/>
    </xf>
    <xf numFmtId="0" fontId="17" fillId="0" borderId="6" xfId="0" applyFont="1" applyBorder="1" applyAlignment="1">
      <alignment horizontal="center" vertical="center" wrapText="1"/>
    </xf>
    <xf numFmtId="0" fontId="21" fillId="0" borderId="6" xfId="0" applyNumberFormat="1" applyFont="1" applyFill="1" applyBorder="1" applyAlignment="1" applyProtection="1">
      <alignment vertical="center"/>
    </xf>
    <xf numFmtId="0" fontId="21" fillId="0" borderId="6" xfId="0" applyNumberFormat="1" applyFont="1" applyFill="1" applyBorder="1" applyAlignment="1" applyProtection="1">
      <alignment horizontal="center" vertical="center" wrapText="1"/>
    </xf>
    <xf numFmtId="0" fontId="21" fillId="0" borderId="6" xfId="0" applyNumberFormat="1" applyFont="1" applyFill="1" applyBorder="1" applyAlignment="1" applyProtection="1">
      <alignment horizontal="center" vertical="center"/>
    </xf>
    <xf numFmtId="164" fontId="10" fillId="2" borderId="6" xfId="32" applyFont="1" applyFill="1" applyBorder="1" applyAlignment="1">
      <alignment horizontal="center" vertical="center" wrapText="1"/>
    </xf>
    <xf numFmtId="164" fontId="10" fillId="2" borderId="7" xfId="32" applyFont="1" applyFill="1" applyBorder="1" applyAlignment="1">
      <alignment horizontal="center" vertical="center" wrapText="1"/>
    </xf>
    <xf numFmtId="0" fontId="11" fillId="3"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49" fontId="10" fillId="0" borderId="4" xfId="0" applyNumberFormat="1" applyFont="1" applyBorder="1" applyAlignment="1">
      <alignment horizontal="center" vertical="center"/>
    </xf>
    <xf numFmtId="0" fontId="10" fillId="3" borderId="4" xfId="0" applyFont="1" applyFill="1" applyBorder="1" applyAlignment="1">
      <alignment horizontal="center" vertical="center"/>
    </xf>
    <xf numFmtId="0" fontId="10" fillId="0" borderId="4" xfId="0" applyFont="1" applyBorder="1" applyAlignment="1">
      <alignment horizontal="center" vertical="center"/>
    </xf>
    <xf numFmtId="0" fontId="10" fillId="2"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4" xfId="0" applyFont="1" applyBorder="1" applyAlignment="1">
      <alignment horizontal="center" vertical="center" wrapText="1"/>
    </xf>
    <xf numFmtId="0" fontId="13" fillId="3" borderId="4" xfId="0" applyFont="1" applyFill="1" applyBorder="1" applyAlignment="1">
      <alignment horizontal="center" vertical="center" wrapText="1"/>
    </xf>
    <xf numFmtId="0" fontId="12"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2" fillId="3"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6" xfId="0" applyFont="1" applyBorder="1" applyAlignment="1">
      <alignment horizontal="center" vertical="center" wrapText="1"/>
    </xf>
    <xf numFmtId="164" fontId="10" fillId="2" borderId="4" xfId="5" applyFont="1" applyFill="1" applyBorder="1" applyAlignment="1">
      <alignment horizontal="right" vertical="center" wrapText="1"/>
    </xf>
    <xf numFmtId="164" fontId="10" fillId="0" borderId="4" xfId="5" applyFont="1" applyBorder="1" applyAlignment="1">
      <alignment horizontal="center" vertical="center" wrapText="1"/>
    </xf>
    <xf numFmtId="0" fontId="17" fillId="0" borderId="4" xfId="0" applyFont="1" applyBorder="1" applyAlignment="1">
      <alignment horizontal="center" vertical="center" wrapText="1"/>
    </xf>
    <xf numFmtId="0" fontId="21" fillId="0" borderId="4" xfId="0" applyNumberFormat="1" applyFont="1" applyFill="1" applyBorder="1" applyAlignment="1" applyProtection="1">
      <alignment vertical="center"/>
    </xf>
    <xf numFmtId="0" fontId="21" fillId="0" borderId="4" xfId="0" applyNumberFormat="1" applyFont="1" applyFill="1" applyBorder="1" applyAlignment="1" applyProtection="1">
      <alignment horizontal="left" vertical="center"/>
    </xf>
    <xf numFmtId="0" fontId="22" fillId="3" borderId="4" xfId="0" applyFont="1" applyFill="1" applyBorder="1" applyAlignment="1">
      <alignment horizontal="center" vertical="center" wrapText="1"/>
    </xf>
    <xf numFmtId="0" fontId="10" fillId="2" borderId="4" xfId="5" applyNumberFormat="1" applyFont="1" applyFill="1" applyBorder="1" applyAlignment="1">
      <alignment horizontal="center" vertical="center" wrapText="1"/>
    </xf>
    <xf numFmtId="49" fontId="10" fillId="0" borderId="4" xfId="0" applyNumberFormat="1" applyFont="1" applyBorder="1" applyAlignment="1">
      <alignment horizontal="center" vertical="center" wrapText="1"/>
    </xf>
    <xf numFmtId="0" fontId="10" fillId="3" borderId="2" xfId="0" applyFont="1" applyFill="1" applyBorder="1" applyAlignment="1">
      <alignment horizontal="center" vertical="center" wrapText="1"/>
    </xf>
    <xf numFmtId="0" fontId="13" fillId="0" borderId="4" xfId="7" applyFont="1" applyBorder="1" applyAlignment="1">
      <alignment horizontal="center" vertical="center"/>
    </xf>
    <xf numFmtId="3" fontId="4" fillId="0" borderId="4" xfId="7" applyNumberFormat="1" applyFont="1" applyFill="1" applyBorder="1" applyAlignment="1">
      <alignment horizontal="center" vertical="center" wrapText="1"/>
    </xf>
    <xf numFmtId="0" fontId="9" fillId="0" borderId="6" xfId="0" applyFont="1" applyBorder="1" applyAlignment="1">
      <alignment horizontal="center" vertical="center"/>
    </xf>
    <xf numFmtId="0" fontId="3" fillId="0" borderId="6" xfId="0" applyFont="1" applyBorder="1" applyAlignment="1">
      <alignment horizontal="center"/>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15" fillId="3" borderId="5"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9" fillId="0" borderId="8" xfId="0" applyFont="1" applyBorder="1" applyAlignment="1">
      <alignment horizontal="center" vertical="center"/>
    </xf>
    <xf numFmtId="0" fontId="29" fillId="0" borderId="8" xfId="0" applyFont="1" applyBorder="1" applyAlignment="1">
      <alignment horizontal="center" vertical="center" wrapText="1"/>
    </xf>
    <xf numFmtId="0" fontId="29" fillId="0" borderId="12" xfId="0" applyFont="1" applyBorder="1" applyAlignment="1">
      <alignment horizontal="center" vertical="center" wrapText="1"/>
    </xf>
    <xf numFmtId="0" fontId="7" fillId="0" borderId="0" xfId="0" applyFont="1" applyAlignment="1">
      <alignment horizontal="center" wrapText="1"/>
    </xf>
    <xf numFmtId="0" fontId="8"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53">
    <cellStyle name="Обычный" xfId="0" builtinId="0"/>
    <cellStyle name="Обычный 2" xfId="2"/>
    <cellStyle name="Обычный 3" xfId="1"/>
    <cellStyle name="Обычный 3 2" xfId="4"/>
    <cellStyle name="Обычный 4" xfId="7"/>
    <cellStyle name="Обычный 4 2" xfId="8"/>
    <cellStyle name="Обычный 5" xfId="13"/>
    <cellStyle name="Финансовый" xfId="5" builtinId="3"/>
    <cellStyle name="Финансовый 10" xfId="35"/>
    <cellStyle name="Финансовый 11" xfId="36"/>
    <cellStyle name="Финансовый 12" xfId="37"/>
    <cellStyle name="Финансовый 2" xfId="6"/>
    <cellStyle name="Финансовый 2 2" xfId="3"/>
    <cellStyle name="Финансовый 2 3" xfId="9"/>
    <cellStyle name="Финансовый 2 4" xfId="38"/>
    <cellStyle name="Финансовый 3" xfId="10"/>
    <cellStyle name="Финансовый 3 2" xfId="11"/>
    <cellStyle name="Финансовый 3 2 2" xfId="17"/>
    <cellStyle name="Финансовый 3 2 2 2" xfId="43"/>
    <cellStyle name="Финансовый 3 2 3" xfId="22"/>
    <cellStyle name="Финансовый 3 2 3 2" xfId="48"/>
    <cellStyle name="Финансовый 3 2 4" xfId="25"/>
    <cellStyle name="Финансовый 3 2 4 2" xfId="51"/>
    <cellStyle name="Финансовый 3 2 5" xfId="40"/>
    <cellStyle name="Финансовый 3 3" xfId="12"/>
    <cellStyle name="Финансовый 3 3 2" xfId="18"/>
    <cellStyle name="Финансовый 3 3 2 2" xfId="44"/>
    <cellStyle name="Финансовый 3 3 3" xfId="23"/>
    <cellStyle name="Финансовый 3 3 3 2" xfId="49"/>
    <cellStyle name="Финансовый 3 3 4" xfId="26"/>
    <cellStyle name="Финансовый 3 3 4 2" xfId="52"/>
    <cellStyle name="Финансовый 3 3 5" xfId="41"/>
    <cellStyle name="Финансовый 3 4" xfId="14"/>
    <cellStyle name="Финансовый 3 4 2" xfId="28"/>
    <cellStyle name="Финансовый 3 4 3" xfId="33"/>
    <cellStyle name="Финансовый 3 5" xfId="16"/>
    <cellStyle name="Финансовый 3 5 2" xfId="42"/>
    <cellStyle name="Финансовый 3 6" xfId="19"/>
    <cellStyle name="Финансовый 3 6 2" xfId="45"/>
    <cellStyle name="Финансовый 3 7" xfId="21"/>
    <cellStyle name="Финансовый 3 7 2" xfId="47"/>
    <cellStyle name="Финансовый 3 8" xfId="24"/>
    <cellStyle name="Финансовый 3 8 2" xfId="50"/>
    <cellStyle name="Финансовый 3 9" xfId="39"/>
    <cellStyle name="Финансовый 4" xfId="15"/>
    <cellStyle name="Финансовый 4 2" xfId="29"/>
    <cellStyle name="Финансовый 4 3" xfId="34"/>
    <cellStyle name="Финансовый 5" xfId="20"/>
    <cellStyle name="Финансовый 5 2" xfId="46"/>
    <cellStyle name="Финансовый 6" xfId="27"/>
    <cellStyle name="Финансовый 7" xfId="30"/>
    <cellStyle name="Финансовый 8" xfId="31"/>
    <cellStyle name="Финансовый 9"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xarid.uzex.uz/" TargetMode="External"/><Relationship Id="rId2" Type="http://schemas.openxmlformats.org/officeDocument/2006/relationships/hyperlink" Target="https://xarid.uzex.uz/" TargetMode="External"/><Relationship Id="rId1" Type="http://schemas.openxmlformats.org/officeDocument/2006/relationships/hyperlink" Target="https://xarid.uzex.uz/" TargetMode="External"/><Relationship Id="rId5" Type="http://schemas.openxmlformats.org/officeDocument/2006/relationships/printerSettings" Target="../printerSettings/printerSettings1.bin"/><Relationship Id="rId4" Type="http://schemas.openxmlformats.org/officeDocument/2006/relationships/hyperlink" Target="https://xarid.uzex.u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328"/>
  <sheetViews>
    <sheetView tabSelected="1" view="pageBreakPreview" zoomScale="70" zoomScaleNormal="100" zoomScaleSheetLayoutView="70" zoomScalePageLayoutView="70" workbookViewId="0">
      <selection activeCell="A3" sqref="A3:L3"/>
    </sheetView>
  </sheetViews>
  <sheetFormatPr defaultRowHeight="18.75"/>
  <cols>
    <col min="1" max="1" width="9.140625" style="87"/>
    <col min="2" max="2" width="18.5703125" style="1" customWidth="1"/>
    <col min="3" max="3" width="49.42578125" style="176" customWidth="1"/>
    <col min="4" max="4" width="25.28515625" style="1" customWidth="1"/>
    <col min="5" max="5" width="21.28515625" style="87" customWidth="1"/>
    <col min="6" max="6" width="19.28515625" style="89" customWidth="1"/>
    <col min="7" max="7" width="44.85546875" style="87" customWidth="1"/>
    <col min="8" max="8" width="20" style="87" customWidth="1"/>
    <col min="9" max="9" width="16.5703125" style="1" customWidth="1"/>
    <col min="10" max="10" width="17.140625" style="176" customWidth="1"/>
    <col min="11" max="11" width="22.85546875" style="1" bestFit="1" customWidth="1"/>
    <col min="12" max="12" width="21.28515625" style="1" customWidth="1"/>
    <col min="13" max="16384" width="9.140625" style="1"/>
  </cols>
  <sheetData>
    <row r="1" spans="1:12" ht="74.25" customHeight="1">
      <c r="J1" s="253" t="s">
        <v>0</v>
      </c>
      <c r="K1" s="253"/>
      <c r="L1" s="253"/>
    </row>
    <row r="2" spans="1:12">
      <c r="J2" s="253" t="s">
        <v>1</v>
      </c>
      <c r="K2" s="253"/>
      <c r="L2" s="253"/>
    </row>
    <row r="3" spans="1:12" ht="18.75" customHeight="1">
      <c r="A3" s="256" t="s">
        <v>721</v>
      </c>
      <c r="B3" s="256"/>
      <c r="C3" s="256"/>
      <c r="D3" s="256"/>
      <c r="E3" s="256"/>
      <c r="F3" s="256"/>
      <c r="G3" s="256"/>
      <c r="H3" s="256"/>
      <c r="I3" s="256"/>
      <c r="J3" s="256"/>
      <c r="K3" s="256"/>
      <c r="L3" s="256"/>
    </row>
    <row r="4" spans="1:12" ht="24" customHeight="1">
      <c r="A4" s="257" t="s">
        <v>2</v>
      </c>
      <c r="B4" s="257"/>
      <c r="C4" s="257"/>
      <c r="D4" s="257"/>
      <c r="E4" s="257"/>
      <c r="F4" s="257"/>
      <c r="G4" s="257"/>
      <c r="H4" s="257"/>
      <c r="I4" s="257"/>
      <c r="J4" s="257"/>
      <c r="K4" s="257"/>
      <c r="L4" s="257"/>
    </row>
    <row r="6" spans="1:12" ht="93.75">
      <c r="A6" s="255" t="s">
        <v>3</v>
      </c>
      <c r="B6" s="258" t="s">
        <v>4</v>
      </c>
      <c r="C6" s="255" t="s">
        <v>5</v>
      </c>
      <c r="D6" s="255" t="s">
        <v>6</v>
      </c>
      <c r="E6" s="255" t="s">
        <v>7</v>
      </c>
      <c r="F6" s="255" t="s">
        <v>8</v>
      </c>
      <c r="G6" s="254" t="s">
        <v>9</v>
      </c>
      <c r="H6" s="254"/>
      <c r="I6" s="255" t="s">
        <v>10</v>
      </c>
      <c r="J6" s="255" t="s">
        <v>11</v>
      </c>
      <c r="K6" s="255" t="s">
        <v>12</v>
      </c>
      <c r="L6" s="2" t="s">
        <v>13</v>
      </c>
    </row>
    <row r="7" spans="1:12">
      <c r="A7" s="255"/>
      <c r="B7" s="259"/>
      <c r="C7" s="255"/>
      <c r="D7" s="255"/>
      <c r="E7" s="255"/>
      <c r="F7" s="255"/>
      <c r="G7" s="143" t="s">
        <v>14</v>
      </c>
      <c r="H7" s="77" t="s">
        <v>15</v>
      </c>
      <c r="I7" s="255"/>
      <c r="J7" s="255"/>
      <c r="K7" s="255"/>
      <c r="L7" s="2" t="s">
        <v>16</v>
      </c>
    </row>
    <row r="8" spans="1:12">
      <c r="A8" s="245" t="s">
        <v>168</v>
      </c>
      <c r="B8" s="240"/>
      <c r="C8" s="240"/>
      <c r="D8" s="240"/>
      <c r="E8" s="240"/>
      <c r="F8" s="240"/>
      <c r="G8" s="240"/>
      <c r="H8" s="240"/>
      <c r="I8" s="240"/>
      <c r="J8" s="240"/>
      <c r="K8" s="240"/>
      <c r="L8" s="246"/>
    </row>
    <row r="9" spans="1:12" ht="47.25">
      <c r="A9" s="82">
        <v>1</v>
      </c>
      <c r="B9" s="17" t="s">
        <v>61</v>
      </c>
      <c r="C9" s="227" t="s">
        <v>651</v>
      </c>
      <c r="D9" s="17" t="s">
        <v>96</v>
      </c>
      <c r="E9" s="82" t="s">
        <v>169</v>
      </c>
      <c r="F9" s="18" t="s">
        <v>97</v>
      </c>
      <c r="G9" s="128" t="s">
        <v>170</v>
      </c>
      <c r="H9" s="96">
        <v>302606097</v>
      </c>
      <c r="I9" s="16" t="s">
        <v>32</v>
      </c>
      <c r="J9" s="174">
        <v>2</v>
      </c>
      <c r="K9" s="15">
        <v>3200000</v>
      </c>
      <c r="L9" s="15">
        <v>6400000</v>
      </c>
    </row>
    <row r="10" spans="1:12" ht="47.25">
      <c r="A10" s="85">
        <v>2</v>
      </c>
      <c r="B10" s="17" t="s">
        <v>61</v>
      </c>
      <c r="C10" s="227" t="s">
        <v>651</v>
      </c>
      <c r="D10" s="17" t="s">
        <v>96</v>
      </c>
      <c r="E10" s="82" t="s">
        <v>169</v>
      </c>
      <c r="F10" s="18" t="s">
        <v>98</v>
      </c>
      <c r="G10" s="128" t="s">
        <v>170</v>
      </c>
      <c r="H10" s="96">
        <v>302606097</v>
      </c>
      <c r="I10" s="16" t="s">
        <v>32</v>
      </c>
      <c r="J10" s="98">
        <v>6</v>
      </c>
      <c r="K10" s="15">
        <v>2590000</v>
      </c>
      <c r="L10" s="15">
        <v>15540000</v>
      </c>
    </row>
    <row r="11" spans="1:12" ht="47.25">
      <c r="A11" s="85">
        <v>3</v>
      </c>
      <c r="B11" s="17" t="s">
        <v>61</v>
      </c>
      <c r="C11" s="227" t="s">
        <v>651</v>
      </c>
      <c r="D11" s="17" t="s">
        <v>96</v>
      </c>
      <c r="E11" s="82" t="s">
        <v>169</v>
      </c>
      <c r="F11" s="18" t="s">
        <v>99</v>
      </c>
      <c r="G11" s="128" t="s">
        <v>170</v>
      </c>
      <c r="H11" s="96">
        <v>302606097</v>
      </c>
      <c r="I11" s="16" t="s">
        <v>32</v>
      </c>
      <c r="J11" s="98">
        <v>3</v>
      </c>
      <c r="K11" s="15">
        <v>5800000</v>
      </c>
      <c r="L11" s="15">
        <v>17400000</v>
      </c>
    </row>
    <row r="12" spans="1:12" ht="47.25">
      <c r="A12" s="85">
        <v>4</v>
      </c>
      <c r="B12" s="17" t="s">
        <v>61</v>
      </c>
      <c r="C12" s="227" t="s">
        <v>651</v>
      </c>
      <c r="D12" s="17" t="s">
        <v>96</v>
      </c>
      <c r="E12" s="82" t="s">
        <v>169</v>
      </c>
      <c r="F12" s="18" t="s">
        <v>100</v>
      </c>
      <c r="G12" s="128" t="s">
        <v>170</v>
      </c>
      <c r="H12" s="96">
        <v>302606097</v>
      </c>
      <c r="I12" s="16" t="s">
        <v>32</v>
      </c>
      <c r="J12" s="98">
        <v>9</v>
      </c>
      <c r="K12" s="15">
        <v>2800000</v>
      </c>
      <c r="L12" s="15">
        <v>25200000</v>
      </c>
    </row>
    <row r="13" spans="1:12" ht="47.25">
      <c r="A13" s="131">
        <v>5</v>
      </c>
      <c r="B13" s="131" t="s">
        <v>227</v>
      </c>
      <c r="C13" s="227" t="s">
        <v>470</v>
      </c>
      <c r="D13" s="131" t="s">
        <v>96</v>
      </c>
      <c r="E13" s="131" t="s">
        <v>471</v>
      </c>
      <c r="F13" s="132" t="s">
        <v>472</v>
      </c>
      <c r="G13" s="128" t="s">
        <v>473</v>
      </c>
      <c r="H13" s="133">
        <v>310209484</v>
      </c>
      <c r="I13" s="129" t="s">
        <v>453</v>
      </c>
      <c r="J13" s="174">
        <v>83</v>
      </c>
      <c r="K13" s="127">
        <v>5421920</v>
      </c>
      <c r="L13" s="134">
        <v>450019360</v>
      </c>
    </row>
    <row r="14" spans="1:12" s="181" customFormat="1" ht="47.25">
      <c r="A14" s="98">
        <v>6</v>
      </c>
      <c r="B14" s="203" t="s">
        <v>586</v>
      </c>
      <c r="C14" s="227" t="s">
        <v>280</v>
      </c>
      <c r="D14" s="203" t="s">
        <v>96</v>
      </c>
      <c r="E14" s="203" t="s">
        <v>317</v>
      </c>
      <c r="F14" s="204" t="s">
        <v>639</v>
      </c>
      <c r="G14" s="200" t="s">
        <v>640</v>
      </c>
      <c r="H14" s="205" t="s">
        <v>641</v>
      </c>
      <c r="I14" s="201" t="s">
        <v>32</v>
      </c>
      <c r="J14" s="200">
        <v>39</v>
      </c>
      <c r="K14" s="198">
        <v>750000</v>
      </c>
      <c r="L14" s="206">
        <v>29250000</v>
      </c>
    </row>
    <row r="15" spans="1:12" s="181" customFormat="1" ht="47.25">
      <c r="A15" s="98">
        <v>7</v>
      </c>
      <c r="B15" s="203" t="s">
        <v>586</v>
      </c>
      <c r="C15" s="227" t="s">
        <v>280</v>
      </c>
      <c r="D15" s="203" t="s">
        <v>96</v>
      </c>
      <c r="E15" s="203" t="s">
        <v>317</v>
      </c>
      <c r="F15" s="204" t="s">
        <v>642</v>
      </c>
      <c r="G15" s="200" t="s">
        <v>640</v>
      </c>
      <c r="H15" s="205" t="s">
        <v>641</v>
      </c>
      <c r="I15" s="201" t="s">
        <v>32</v>
      </c>
      <c r="J15" s="200">
        <v>37</v>
      </c>
      <c r="K15" s="198">
        <v>1499000</v>
      </c>
      <c r="L15" s="206">
        <v>55463000</v>
      </c>
    </row>
    <row r="16" spans="1:12" s="181" customFormat="1" ht="47.25">
      <c r="A16" s="98">
        <v>8</v>
      </c>
      <c r="B16" s="203" t="s">
        <v>586</v>
      </c>
      <c r="C16" s="227" t="s">
        <v>647</v>
      </c>
      <c r="D16" s="203" t="s">
        <v>96</v>
      </c>
      <c r="E16" s="203" t="s">
        <v>317</v>
      </c>
      <c r="F16" s="204" t="s">
        <v>643</v>
      </c>
      <c r="G16" s="200" t="s">
        <v>640</v>
      </c>
      <c r="H16" s="205" t="s">
        <v>641</v>
      </c>
      <c r="I16" s="201" t="s">
        <v>32</v>
      </c>
      <c r="J16" s="200">
        <v>3</v>
      </c>
      <c r="K16" s="198">
        <v>500000</v>
      </c>
      <c r="L16" s="206">
        <v>1500000</v>
      </c>
    </row>
    <row r="17" spans="1:12" s="181" customFormat="1" ht="47.25">
      <c r="A17" s="203">
        <v>9</v>
      </c>
      <c r="B17" s="203" t="s">
        <v>586</v>
      </c>
      <c r="C17" s="227" t="s">
        <v>650</v>
      </c>
      <c r="D17" s="203" t="s">
        <v>96</v>
      </c>
      <c r="E17" s="203" t="s">
        <v>317</v>
      </c>
      <c r="F17" s="204" t="s">
        <v>644</v>
      </c>
      <c r="G17" s="200" t="s">
        <v>640</v>
      </c>
      <c r="H17" s="205" t="s">
        <v>641</v>
      </c>
      <c r="I17" s="201" t="s">
        <v>32</v>
      </c>
      <c r="J17" s="200">
        <v>18</v>
      </c>
      <c r="K17" s="198">
        <v>2181000</v>
      </c>
      <c r="L17" s="206">
        <v>39258000</v>
      </c>
    </row>
    <row r="18" spans="1:12" s="181" customFormat="1" ht="47.25">
      <c r="A18" s="98">
        <v>10</v>
      </c>
      <c r="B18" s="203" t="s">
        <v>586</v>
      </c>
      <c r="C18" s="227" t="s">
        <v>648</v>
      </c>
      <c r="D18" s="203" t="s">
        <v>96</v>
      </c>
      <c r="E18" s="203" t="s">
        <v>317</v>
      </c>
      <c r="F18" s="204" t="s">
        <v>645</v>
      </c>
      <c r="G18" s="200" t="s">
        <v>640</v>
      </c>
      <c r="H18" s="205" t="s">
        <v>641</v>
      </c>
      <c r="I18" s="201" t="s">
        <v>32</v>
      </c>
      <c r="J18" s="200">
        <v>25</v>
      </c>
      <c r="K18" s="198">
        <v>2181900</v>
      </c>
      <c r="L18" s="206">
        <v>54547500</v>
      </c>
    </row>
    <row r="19" spans="1:12" s="181" customFormat="1" ht="47.25">
      <c r="A19" s="98">
        <v>11</v>
      </c>
      <c r="B19" s="203" t="s">
        <v>586</v>
      </c>
      <c r="C19" s="227" t="s">
        <v>649</v>
      </c>
      <c r="D19" s="203" t="s">
        <v>96</v>
      </c>
      <c r="E19" s="203" t="s">
        <v>317</v>
      </c>
      <c r="F19" s="204" t="s">
        <v>646</v>
      </c>
      <c r="G19" s="200" t="s">
        <v>137</v>
      </c>
      <c r="H19" s="205" t="s">
        <v>546</v>
      </c>
      <c r="I19" s="201" t="s">
        <v>32</v>
      </c>
      <c r="J19" s="200">
        <v>37</v>
      </c>
      <c r="K19" s="198">
        <v>1110000</v>
      </c>
      <c r="L19" s="206">
        <v>41070000</v>
      </c>
    </row>
    <row r="20" spans="1:12" s="181" customFormat="1">
      <c r="A20" s="186"/>
      <c r="B20" s="52"/>
      <c r="C20" s="187"/>
      <c r="D20" s="52"/>
      <c r="E20" s="52"/>
      <c r="F20" s="55"/>
      <c r="G20" s="54"/>
      <c r="H20" s="188"/>
      <c r="I20" s="56"/>
      <c r="J20" s="54"/>
      <c r="K20" s="189"/>
      <c r="L20" s="190"/>
    </row>
    <row r="21" spans="1:12" s="5" customFormat="1" ht="18.75" customHeight="1">
      <c r="A21" s="242" t="s">
        <v>95</v>
      </c>
      <c r="B21" s="243"/>
      <c r="C21" s="243"/>
      <c r="D21" s="243"/>
      <c r="E21" s="243"/>
      <c r="F21" s="243"/>
      <c r="G21" s="243"/>
      <c r="H21" s="243"/>
      <c r="I21" s="243"/>
      <c r="J21" s="243"/>
      <c r="K21" s="243"/>
      <c r="L21" s="244"/>
    </row>
    <row r="22" spans="1:12" s="5" customFormat="1" ht="93.75">
      <c r="A22" s="76">
        <v>1</v>
      </c>
      <c r="B22" s="13" t="s">
        <v>61</v>
      </c>
      <c r="C22" s="223" t="s">
        <v>171</v>
      </c>
      <c r="D22" s="13" t="s">
        <v>92</v>
      </c>
      <c r="E22" s="76" t="s">
        <v>19</v>
      </c>
      <c r="F22" s="76" t="s">
        <v>93</v>
      </c>
      <c r="G22" s="101" t="s">
        <v>94</v>
      </c>
      <c r="H22" s="101">
        <v>307339133</v>
      </c>
      <c r="I22" s="13" t="s">
        <v>32</v>
      </c>
      <c r="J22" s="172">
        <v>10</v>
      </c>
      <c r="K22" s="11">
        <v>4175333</v>
      </c>
      <c r="L22" s="14">
        <f>K22*J22</f>
        <v>41753330</v>
      </c>
    </row>
    <row r="23" spans="1:12" s="5" customFormat="1" ht="47.25">
      <c r="A23" s="78">
        <v>2</v>
      </c>
      <c r="B23" s="68" t="s">
        <v>227</v>
      </c>
      <c r="C23" s="220" t="s">
        <v>250</v>
      </c>
      <c r="D23" s="65" t="s">
        <v>92</v>
      </c>
      <c r="E23" s="76" t="s">
        <v>19</v>
      </c>
      <c r="F23" s="65">
        <v>2215459</v>
      </c>
      <c r="G23" s="128" t="s">
        <v>251</v>
      </c>
      <c r="H23" s="94">
        <v>310904174</v>
      </c>
      <c r="I23" s="66" t="s">
        <v>32</v>
      </c>
      <c r="J23" s="174">
        <v>13</v>
      </c>
      <c r="K23" s="67">
        <v>6179000</v>
      </c>
      <c r="L23" s="67">
        <v>80327000</v>
      </c>
    </row>
    <row r="24" spans="1:12" s="5" customFormat="1" ht="47.25">
      <c r="A24" s="166">
        <v>3</v>
      </c>
      <c r="B24" s="175" t="s">
        <v>586</v>
      </c>
      <c r="C24" s="177" t="s">
        <v>260</v>
      </c>
      <c r="D24" s="174" t="s">
        <v>92</v>
      </c>
      <c r="E24" s="172" t="s">
        <v>19</v>
      </c>
      <c r="F24" s="177">
        <v>2446686</v>
      </c>
      <c r="G24" s="177" t="s">
        <v>604</v>
      </c>
      <c r="H24" s="177">
        <v>308438001</v>
      </c>
      <c r="I24" s="177" t="s">
        <v>32</v>
      </c>
      <c r="J24" s="173">
        <v>3</v>
      </c>
      <c r="K24" s="178">
        <v>4490000</v>
      </c>
      <c r="L24" s="179">
        <v>13470000</v>
      </c>
    </row>
    <row r="25" spans="1:12" s="5" customFormat="1" ht="47.25">
      <c r="A25" s="166">
        <v>4</v>
      </c>
      <c r="B25" s="175" t="s">
        <v>586</v>
      </c>
      <c r="C25" s="177" t="s">
        <v>603</v>
      </c>
      <c r="D25" s="174" t="s">
        <v>92</v>
      </c>
      <c r="E25" s="172" t="s">
        <v>19</v>
      </c>
      <c r="F25" s="177">
        <v>2454071</v>
      </c>
      <c r="G25" s="177" t="s">
        <v>605</v>
      </c>
      <c r="H25" s="177">
        <v>302037932</v>
      </c>
      <c r="I25" s="177" t="s">
        <v>32</v>
      </c>
      <c r="J25" s="173">
        <v>3</v>
      </c>
      <c r="K25" s="178">
        <v>1350000</v>
      </c>
      <c r="L25" s="179">
        <v>4050000</v>
      </c>
    </row>
    <row r="26" spans="1:12" s="5" customFormat="1">
      <c r="A26" s="247" t="s">
        <v>119</v>
      </c>
      <c r="B26" s="248"/>
      <c r="C26" s="248"/>
      <c r="D26" s="248"/>
      <c r="E26" s="248"/>
      <c r="F26" s="248"/>
      <c r="G26" s="248"/>
      <c r="H26" s="248"/>
      <c r="I26" s="248"/>
      <c r="J26" s="248"/>
      <c r="K26" s="248"/>
      <c r="L26" s="249"/>
    </row>
    <row r="27" spans="1:12" s="5" customFormat="1" ht="56.25">
      <c r="A27" s="76">
        <v>1</v>
      </c>
      <c r="B27" s="13" t="s">
        <v>61</v>
      </c>
      <c r="C27" s="223" t="s">
        <v>105</v>
      </c>
      <c r="D27" s="13" t="s">
        <v>106</v>
      </c>
      <c r="E27" s="76" t="s">
        <v>19</v>
      </c>
      <c r="F27" s="76" t="s">
        <v>107</v>
      </c>
      <c r="G27" s="101" t="s">
        <v>120</v>
      </c>
      <c r="H27" s="101">
        <v>302960173</v>
      </c>
      <c r="I27" s="13" t="s">
        <v>32</v>
      </c>
      <c r="J27" s="172">
        <v>10</v>
      </c>
      <c r="K27" s="15">
        <v>772000</v>
      </c>
      <c r="L27" s="15">
        <v>7720000</v>
      </c>
    </row>
    <row r="28" spans="1:12" s="5" customFormat="1" ht="56.25">
      <c r="A28" s="76">
        <v>2</v>
      </c>
      <c r="B28" s="13" t="s">
        <v>61</v>
      </c>
      <c r="C28" s="223" t="s">
        <v>105</v>
      </c>
      <c r="D28" s="13" t="s">
        <v>106</v>
      </c>
      <c r="E28" s="76" t="s">
        <v>19</v>
      </c>
      <c r="F28" s="76" t="s">
        <v>108</v>
      </c>
      <c r="G28" s="101" t="s">
        <v>120</v>
      </c>
      <c r="H28" s="101">
        <v>302960173</v>
      </c>
      <c r="I28" s="13" t="s">
        <v>32</v>
      </c>
      <c r="J28" s="172">
        <v>14</v>
      </c>
      <c r="K28" s="15">
        <v>538000</v>
      </c>
      <c r="L28" s="15">
        <v>7532000</v>
      </c>
    </row>
    <row r="29" spans="1:12" s="5" customFormat="1" ht="56.25">
      <c r="A29" s="76">
        <v>3</v>
      </c>
      <c r="B29" s="13" t="s">
        <v>61</v>
      </c>
      <c r="C29" s="223" t="s">
        <v>109</v>
      </c>
      <c r="D29" s="13" t="s">
        <v>106</v>
      </c>
      <c r="E29" s="76" t="s">
        <v>19</v>
      </c>
      <c r="F29" s="76" t="s">
        <v>110</v>
      </c>
      <c r="G29" s="101" t="s">
        <v>111</v>
      </c>
      <c r="H29" s="101">
        <v>310322789</v>
      </c>
      <c r="I29" s="13" t="s">
        <v>32</v>
      </c>
      <c r="J29" s="172">
        <v>1</v>
      </c>
      <c r="K29" s="15">
        <v>3799000</v>
      </c>
      <c r="L29" s="15">
        <v>3799000</v>
      </c>
    </row>
    <row r="30" spans="1:12" s="5" customFormat="1" ht="56.25">
      <c r="A30" s="76">
        <v>4</v>
      </c>
      <c r="B30" s="13" t="s">
        <v>61</v>
      </c>
      <c r="C30" s="223" t="s">
        <v>112</v>
      </c>
      <c r="D30" s="13" t="s">
        <v>106</v>
      </c>
      <c r="E30" s="76" t="s">
        <v>19</v>
      </c>
      <c r="F30" s="76" t="s">
        <v>113</v>
      </c>
      <c r="G30" s="101" t="s">
        <v>172</v>
      </c>
      <c r="H30" s="101">
        <v>50410055450029</v>
      </c>
      <c r="I30" s="13" t="s">
        <v>32</v>
      </c>
      <c r="J30" s="172">
        <v>15</v>
      </c>
      <c r="K30" s="15">
        <v>2930000</v>
      </c>
      <c r="L30" s="15">
        <v>43950000</v>
      </c>
    </row>
    <row r="31" spans="1:12" s="5" customFormat="1" ht="56.25">
      <c r="A31" s="76">
        <v>5</v>
      </c>
      <c r="B31" s="13" t="s">
        <v>61</v>
      </c>
      <c r="C31" s="223" t="s">
        <v>114</v>
      </c>
      <c r="D31" s="13" t="s">
        <v>106</v>
      </c>
      <c r="E31" s="76" t="s">
        <v>19</v>
      </c>
      <c r="F31" s="76" t="s">
        <v>115</v>
      </c>
      <c r="G31" s="101" t="s">
        <v>116</v>
      </c>
      <c r="H31" s="101">
        <v>310781266</v>
      </c>
      <c r="I31" s="13" t="s">
        <v>32</v>
      </c>
      <c r="J31" s="172">
        <v>1</v>
      </c>
      <c r="K31" s="15">
        <v>695000</v>
      </c>
      <c r="L31" s="15">
        <v>695000</v>
      </c>
    </row>
    <row r="32" spans="1:12" s="5" customFormat="1" ht="56.25">
      <c r="A32" s="76">
        <v>6</v>
      </c>
      <c r="B32" s="13" t="s">
        <v>61</v>
      </c>
      <c r="C32" s="223" t="s">
        <v>117</v>
      </c>
      <c r="D32" s="13" t="s">
        <v>106</v>
      </c>
      <c r="E32" s="76" t="s">
        <v>19</v>
      </c>
      <c r="F32" s="76" t="s">
        <v>118</v>
      </c>
      <c r="G32" s="101" t="s">
        <v>121</v>
      </c>
      <c r="H32" s="101">
        <v>206773524</v>
      </c>
      <c r="I32" s="13" t="s">
        <v>32</v>
      </c>
      <c r="J32" s="172">
        <v>2</v>
      </c>
      <c r="K32" s="15">
        <v>4490000</v>
      </c>
      <c r="L32" s="15">
        <v>8980000</v>
      </c>
    </row>
    <row r="33" spans="1:12" s="5" customFormat="1" ht="56.25">
      <c r="A33" s="69">
        <v>7</v>
      </c>
      <c r="B33" s="70" t="s">
        <v>227</v>
      </c>
      <c r="C33" s="71" t="s">
        <v>252</v>
      </c>
      <c r="D33" s="72" t="s">
        <v>106</v>
      </c>
      <c r="E33" s="70" t="s">
        <v>19</v>
      </c>
      <c r="F33" s="72" t="s">
        <v>253</v>
      </c>
      <c r="G33" s="72" t="s">
        <v>266</v>
      </c>
      <c r="H33" s="72">
        <v>302881192</v>
      </c>
      <c r="I33" s="71" t="s">
        <v>204</v>
      </c>
      <c r="J33" s="73">
        <v>1</v>
      </c>
      <c r="K33" s="50">
        <v>76100000</v>
      </c>
      <c r="L33" s="50">
        <v>76100000</v>
      </c>
    </row>
    <row r="34" spans="1:12" s="5" customFormat="1" ht="56.25">
      <c r="A34" s="69">
        <v>8</v>
      </c>
      <c r="B34" s="70" t="s">
        <v>227</v>
      </c>
      <c r="C34" s="71" t="s">
        <v>254</v>
      </c>
      <c r="D34" s="72" t="s">
        <v>106</v>
      </c>
      <c r="E34" s="70" t="s">
        <v>19</v>
      </c>
      <c r="F34" s="72" t="s">
        <v>255</v>
      </c>
      <c r="G34" s="72" t="s">
        <v>256</v>
      </c>
      <c r="H34" s="72">
        <v>311038894</v>
      </c>
      <c r="I34" s="72" t="s">
        <v>32</v>
      </c>
      <c r="J34" s="73">
        <v>12</v>
      </c>
      <c r="K34" s="50">
        <v>4489000</v>
      </c>
      <c r="L34" s="50">
        <v>53868000</v>
      </c>
    </row>
    <row r="35" spans="1:12" s="5" customFormat="1" ht="56.25">
      <c r="A35" s="69">
        <v>9</v>
      </c>
      <c r="B35" s="70" t="s">
        <v>227</v>
      </c>
      <c r="C35" s="71" t="s">
        <v>252</v>
      </c>
      <c r="D35" s="72" t="s">
        <v>106</v>
      </c>
      <c r="E35" s="70" t="s">
        <v>19</v>
      </c>
      <c r="F35" s="72" t="s">
        <v>257</v>
      </c>
      <c r="G35" s="72" t="s">
        <v>282</v>
      </c>
      <c r="H35" s="72">
        <v>307258109</v>
      </c>
      <c r="I35" s="71" t="s">
        <v>204</v>
      </c>
      <c r="J35" s="73">
        <v>1</v>
      </c>
      <c r="K35" s="50">
        <v>116000000</v>
      </c>
      <c r="L35" s="50">
        <v>116000000</v>
      </c>
    </row>
    <row r="36" spans="1:12" s="5" customFormat="1" ht="56.25">
      <c r="A36" s="69">
        <v>10</v>
      </c>
      <c r="B36" s="70" t="s">
        <v>227</v>
      </c>
      <c r="C36" s="71" t="s">
        <v>258</v>
      </c>
      <c r="D36" s="72" t="s">
        <v>106</v>
      </c>
      <c r="E36" s="70" t="s">
        <v>19</v>
      </c>
      <c r="F36" s="72" t="s">
        <v>259</v>
      </c>
      <c r="G36" s="72" t="s">
        <v>283</v>
      </c>
      <c r="H36" s="72">
        <v>51405045070016</v>
      </c>
      <c r="I36" s="71" t="s">
        <v>204</v>
      </c>
      <c r="J36" s="73">
        <v>1</v>
      </c>
      <c r="K36" s="50">
        <v>45444444</v>
      </c>
      <c r="L36" s="50">
        <v>45444444</v>
      </c>
    </row>
    <row r="37" spans="1:12" s="5" customFormat="1" ht="56.25">
      <c r="A37" s="69">
        <v>11</v>
      </c>
      <c r="B37" s="70" t="s">
        <v>227</v>
      </c>
      <c r="C37" s="71" t="s">
        <v>260</v>
      </c>
      <c r="D37" s="72" t="s">
        <v>106</v>
      </c>
      <c r="E37" s="70" t="s">
        <v>19</v>
      </c>
      <c r="F37" s="72" t="s">
        <v>261</v>
      </c>
      <c r="G37" s="72" t="s">
        <v>262</v>
      </c>
      <c r="H37" s="72">
        <v>311227335</v>
      </c>
      <c r="I37" s="71" t="s">
        <v>32</v>
      </c>
      <c r="J37" s="73">
        <v>3</v>
      </c>
      <c r="K37" s="50">
        <v>3145000</v>
      </c>
      <c r="L37" s="50">
        <v>9435000</v>
      </c>
    </row>
    <row r="38" spans="1:12" s="5" customFormat="1" ht="56.25">
      <c r="A38" s="69">
        <v>12</v>
      </c>
      <c r="B38" s="70" t="s">
        <v>227</v>
      </c>
      <c r="C38" s="71" t="s">
        <v>263</v>
      </c>
      <c r="D38" s="72" t="s">
        <v>106</v>
      </c>
      <c r="E38" s="70" t="s">
        <v>19</v>
      </c>
      <c r="F38" s="72" t="s">
        <v>264</v>
      </c>
      <c r="G38" s="72" t="s">
        <v>265</v>
      </c>
      <c r="H38" s="72">
        <v>308727837</v>
      </c>
      <c r="I38" s="71" t="s">
        <v>32</v>
      </c>
      <c r="J38" s="73">
        <v>1</v>
      </c>
      <c r="K38" s="50">
        <v>1111000</v>
      </c>
      <c r="L38" s="50">
        <v>1111000</v>
      </c>
    </row>
    <row r="39" spans="1:12" s="199" customFormat="1" ht="56.25">
      <c r="A39" s="238">
        <v>13</v>
      </c>
      <c r="B39" s="70" t="s">
        <v>586</v>
      </c>
      <c r="C39" s="72" t="s">
        <v>703</v>
      </c>
      <c r="D39" s="72" t="s">
        <v>106</v>
      </c>
      <c r="E39" s="70" t="s">
        <v>509</v>
      </c>
      <c r="F39" s="72" t="s">
        <v>704</v>
      </c>
      <c r="G39" s="72" t="s">
        <v>705</v>
      </c>
      <c r="H39" s="72">
        <v>311331129</v>
      </c>
      <c r="I39" s="72" t="s">
        <v>204</v>
      </c>
      <c r="J39" s="239">
        <v>1</v>
      </c>
      <c r="K39" s="198">
        <v>32349000</v>
      </c>
      <c r="L39" s="198">
        <v>32349000</v>
      </c>
    </row>
    <row r="40" spans="1:12" s="199" customFormat="1" ht="56.25">
      <c r="A40" s="238">
        <v>14</v>
      </c>
      <c r="B40" s="70" t="s">
        <v>586</v>
      </c>
      <c r="C40" s="72" t="s">
        <v>263</v>
      </c>
      <c r="D40" s="72" t="s">
        <v>106</v>
      </c>
      <c r="E40" s="70" t="s">
        <v>509</v>
      </c>
      <c r="F40" s="72" t="s">
        <v>706</v>
      </c>
      <c r="G40" s="72" t="s">
        <v>707</v>
      </c>
      <c r="H40" s="72">
        <v>307130822</v>
      </c>
      <c r="I40" s="72" t="s">
        <v>32</v>
      </c>
      <c r="J40" s="239">
        <v>2</v>
      </c>
      <c r="K40" s="198">
        <v>1480000</v>
      </c>
      <c r="L40" s="198">
        <v>2960000</v>
      </c>
    </row>
    <row r="41" spans="1:12" s="199" customFormat="1" ht="56.25">
      <c r="A41" s="238">
        <v>15</v>
      </c>
      <c r="B41" s="70" t="s">
        <v>586</v>
      </c>
      <c r="C41" s="72" t="s">
        <v>117</v>
      </c>
      <c r="D41" s="72" t="s">
        <v>106</v>
      </c>
      <c r="E41" s="70" t="s">
        <v>509</v>
      </c>
      <c r="F41" s="72" t="s">
        <v>708</v>
      </c>
      <c r="G41" s="72" t="s">
        <v>709</v>
      </c>
      <c r="H41" s="72">
        <v>308208801</v>
      </c>
      <c r="I41" s="72" t="s">
        <v>32</v>
      </c>
      <c r="J41" s="239">
        <v>3</v>
      </c>
      <c r="K41" s="198">
        <v>4150000</v>
      </c>
      <c r="L41" s="198">
        <v>12450000</v>
      </c>
    </row>
    <row r="42" spans="1:12" s="199" customFormat="1" ht="56.25">
      <c r="A42" s="238">
        <v>16</v>
      </c>
      <c r="B42" s="70" t="s">
        <v>586</v>
      </c>
      <c r="C42" s="72" t="s">
        <v>263</v>
      </c>
      <c r="D42" s="72" t="s">
        <v>106</v>
      </c>
      <c r="E42" s="70" t="s">
        <v>509</v>
      </c>
      <c r="F42" s="72" t="s">
        <v>710</v>
      </c>
      <c r="G42" s="72" t="s">
        <v>707</v>
      </c>
      <c r="H42" s="72">
        <v>307130822</v>
      </c>
      <c r="I42" s="72" t="s">
        <v>32</v>
      </c>
      <c r="J42" s="239">
        <v>1</v>
      </c>
      <c r="K42" s="198">
        <v>890000</v>
      </c>
      <c r="L42" s="198">
        <v>890000</v>
      </c>
    </row>
    <row r="43" spans="1:12" s="199" customFormat="1" ht="56.25">
      <c r="A43" s="238">
        <v>17</v>
      </c>
      <c r="B43" s="70" t="s">
        <v>586</v>
      </c>
      <c r="C43" s="72" t="s">
        <v>711</v>
      </c>
      <c r="D43" s="72" t="s">
        <v>106</v>
      </c>
      <c r="E43" s="70" t="s">
        <v>509</v>
      </c>
      <c r="F43" s="72" t="s">
        <v>712</v>
      </c>
      <c r="G43" s="72" t="s">
        <v>713</v>
      </c>
      <c r="H43" s="72">
        <v>306139976</v>
      </c>
      <c r="I43" s="72" t="s">
        <v>32</v>
      </c>
      <c r="J43" s="239">
        <v>12</v>
      </c>
      <c r="K43" s="198">
        <v>1440000</v>
      </c>
      <c r="L43" s="198">
        <v>17280000</v>
      </c>
    </row>
    <row r="44" spans="1:12" s="199" customFormat="1" ht="56.25">
      <c r="A44" s="238">
        <v>18</v>
      </c>
      <c r="B44" s="70" t="s">
        <v>586</v>
      </c>
      <c r="C44" s="72" t="s">
        <v>714</v>
      </c>
      <c r="D44" s="72" t="s">
        <v>106</v>
      </c>
      <c r="E44" s="70" t="s">
        <v>509</v>
      </c>
      <c r="F44" s="72" t="s">
        <v>715</v>
      </c>
      <c r="G44" s="72" t="s">
        <v>716</v>
      </c>
      <c r="H44" s="72">
        <v>311034480</v>
      </c>
      <c r="I44" s="72" t="s">
        <v>32</v>
      </c>
      <c r="J44" s="239">
        <v>1</v>
      </c>
      <c r="K44" s="198">
        <v>2600000</v>
      </c>
      <c r="L44" s="198">
        <v>2600000</v>
      </c>
    </row>
    <row r="45" spans="1:12" s="199" customFormat="1" ht="56.25">
      <c r="A45" s="238">
        <v>19</v>
      </c>
      <c r="B45" s="70" t="s">
        <v>586</v>
      </c>
      <c r="C45" s="72" t="s">
        <v>717</v>
      </c>
      <c r="D45" s="72" t="s">
        <v>106</v>
      </c>
      <c r="E45" s="70" t="s">
        <v>509</v>
      </c>
      <c r="F45" s="72" t="s">
        <v>718</v>
      </c>
      <c r="G45" s="72" t="s">
        <v>719</v>
      </c>
      <c r="H45" s="72" t="s">
        <v>720</v>
      </c>
      <c r="I45" s="72" t="s">
        <v>32</v>
      </c>
      <c r="J45" s="239">
        <v>1</v>
      </c>
      <c r="K45" s="198">
        <v>2500000</v>
      </c>
      <c r="L45" s="198">
        <v>2500000</v>
      </c>
    </row>
    <row r="46" spans="1:12" s="5" customFormat="1" ht="18.75" customHeight="1">
      <c r="A46" s="242" t="s">
        <v>81</v>
      </c>
      <c r="B46" s="243"/>
      <c r="C46" s="243"/>
      <c r="D46" s="243"/>
      <c r="E46" s="243"/>
      <c r="F46" s="243"/>
      <c r="G46" s="243"/>
      <c r="H46" s="243"/>
      <c r="I46" s="243"/>
      <c r="J46" s="243"/>
      <c r="K46" s="243"/>
      <c r="L46" s="244"/>
    </row>
    <row r="47" spans="1:12" s="5" customFormat="1" ht="18.75" customHeight="1">
      <c r="A47" s="75">
        <v>1</v>
      </c>
      <c r="B47" s="12" t="s">
        <v>61</v>
      </c>
      <c r="C47" s="223" t="s">
        <v>84</v>
      </c>
      <c r="D47" s="13" t="s">
        <v>62</v>
      </c>
      <c r="E47" s="76" t="s">
        <v>19</v>
      </c>
      <c r="F47" s="76">
        <v>2082354</v>
      </c>
      <c r="G47" s="101" t="s">
        <v>63</v>
      </c>
      <c r="H47" s="101">
        <v>309772917</v>
      </c>
      <c r="I47" s="13" t="s">
        <v>32</v>
      </c>
      <c r="J47" s="172">
        <v>1</v>
      </c>
      <c r="K47" s="11">
        <v>13999999</v>
      </c>
      <c r="L47" s="11">
        <v>13999999</v>
      </c>
    </row>
    <row r="48" spans="1:12" s="5" customFormat="1" ht="18.75" customHeight="1">
      <c r="A48" s="75">
        <v>2</v>
      </c>
      <c r="B48" s="12" t="s">
        <v>61</v>
      </c>
      <c r="C48" s="223" t="s">
        <v>173</v>
      </c>
      <c r="D48" s="13" t="s">
        <v>62</v>
      </c>
      <c r="E48" s="76" t="s">
        <v>19</v>
      </c>
      <c r="F48" s="76">
        <v>2095365</v>
      </c>
      <c r="G48" s="101" t="s">
        <v>174</v>
      </c>
      <c r="H48" s="101">
        <v>302123328</v>
      </c>
      <c r="I48" s="13" t="s">
        <v>32</v>
      </c>
      <c r="J48" s="172">
        <v>14</v>
      </c>
      <c r="K48" s="11">
        <v>4194000</v>
      </c>
      <c r="L48" s="11">
        <v>58716000</v>
      </c>
    </row>
    <row r="49" spans="1:12" s="5" customFormat="1" ht="18.75" customHeight="1">
      <c r="A49" s="75">
        <v>3</v>
      </c>
      <c r="B49" s="12" t="s">
        <v>61</v>
      </c>
      <c r="C49" s="223" t="s">
        <v>85</v>
      </c>
      <c r="D49" s="13" t="s">
        <v>62</v>
      </c>
      <c r="E49" s="76" t="s">
        <v>19</v>
      </c>
      <c r="F49" s="76">
        <v>2100242</v>
      </c>
      <c r="G49" s="101" t="s">
        <v>83</v>
      </c>
      <c r="H49" s="101">
        <v>310452714</v>
      </c>
      <c r="I49" s="13" t="s">
        <v>32</v>
      </c>
      <c r="J49" s="172">
        <v>1</v>
      </c>
      <c r="K49" s="11">
        <v>16300000</v>
      </c>
      <c r="L49" s="11">
        <v>16300000</v>
      </c>
    </row>
    <row r="50" spans="1:12" s="5" customFormat="1" ht="18.75" customHeight="1">
      <c r="A50" s="75">
        <v>4</v>
      </c>
      <c r="B50" s="12" t="s">
        <v>61</v>
      </c>
      <c r="C50" s="223" t="s">
        <v>175</v>
      </c>
      <c r="D50" s="13" t="s">
        <v>62</v>
      </c>
      <c r="E50" s="76" t="s">
        <v>19</v>
      </c>
      <c r="F50" s="76" t="s">
        <v>64</v>
      </c>
      <c r="G50" s="101" t="s">
        <v>176</v>
      </c>
      <c r="H50" s="101">
        <v>304162760</v>
      </c>
      <c r="I50" s="13" t="s">
        <v>42</v>
      </c>
      <c r="J50" s="172">
        <v>1</v>
      </c>
      <c r="K50" s="11">
        <v>28653018</v>
      </c>
      <c r="L50" s="11">
        <v>28653018</v>
      </c>
    </row>
    <row r="51" spans="1:12" s="5" customFormat="1" ht="18.75" customHeight="1">
      <c r="A51" s="75">
        <v>5</v>
      </c>
      <c r="B51" s="12" t="s">
        <v>61</v>
      </c>
      <c r="C51" s="223" t="s">
        <v>86</v>
      </c>
      <c r="D51" s="13" t="s">
        <v>62</v>
      </c>
      <c r="E51" s="76" t="s">
        <v>19</v>
      </c>
      <c r="F51" s="76" t="s">
        <v>65</v>
      </c>
      <c r="G51" s="101" t="s">
        <v>176</v>
      </c>
      <c r="H51" s="101">
        <v>304162760</v>
      </c>
      <c r="I51" s="13" t="s">
        <v>32</v>
      </c>
      <c r="J51" s="172">
        <v>2</v>
      </c>
      <c r="K51" s="11">
        <v>4496417</v>
      </c>
      <c r="L51" s="11">
        <v>8992834</v>
      </c>
    </row>
    <row r="52" spans="1:12" s="5" customFormat="1" ht="18.75" customHeight="1">
      <c r="A52" s="75">
        <v>6</v>
      </c>
      <c r="B52" s="12" t="s">
        <v>61</v>
      </c>
      <c r="C52" s="223" t="s">
        <v>87</v>
      </c>
      <c r="D52" s="13" t="s">
        <v>62</v>
      </c>
      <c r="E52" s="76" t="s">
        <v>19</v>
      </c>
      <c r="F52" s="76" t="s">
        <v>66</v>
      </c>
      <c r="G52" s="101" t="s">
        <v>176</v>
      </c>
      <c r="H52" s="101">
        <v>304162760</v>
      </c>
      <c r="I52" s="13" t="s">
        <v>32</v>
      </c>
      <c r="J52" s="172">
        <v>2</v>
      </c>
      <c r="K52" s="11">
        <v>3987360</v>
      </c>
      <c r="L52" s="11">
        <v>7974720</v>
      </c>
    </row>
    <row r="53" spans="1:12" s="5" customFormat="1" ht="18.75" customHeight="1">
      <c r="A53" s="75">
        <v>7</v>
      </c>
      <c r="B53" s="12" t="s">
        <v>61</v>
      </c>
      <c r="C53" s="223" t="s">
        <v>88</v>
      </c>
      <c r="D53" s="13" t="s">
        <v>62</v>
      </c>
      <c r="E53" s="76" t="s">
        <v>19</v>
      </c>
      <c r="F53" s="76" t="s">
        <v>67</v>
      </c>
      <c r="G53" s="101" t="s">
        <v>176</v>
      </c>
      <c r="H53" s="101">
        <v>304162760</v>
      </c>
      <c r="I53" s="13" t="s">
        <v>32</v>
      </c>
      <c r="J53" s="172">
        <v>2</v>
      </c>
      <c r="K53" s="11">
        <v>2147634</v>
      </c>
      <c r="L53" s="11">
        <v>4295268</v>
      </c>
    </row>
    <row r="54" spans="1:12" s="5" customFormat="1" ht="18.75" customHeight="1">
      <c r="A54" s="75">
        <v>8</v>
      </c>
      <c r="B54" s="12" t="s">
        <v>61</v>
      </c>
      <c r="C54" s="223" t="s">
        <v>88</v>
      </c>
      <c r="D54" s="13" t="s">
        <v>62</v>
      </c>
      <c r="E54" s="76" t="s">
        <v>19</v>
      </c>
      <c r="F54" s="76" t="s">
        <v>68</v>
      </c>
      <c r="G54" s="101" t="s">
        <v>176</v>
      </c>
      <c r="H54" s="101">
        <v>304162760</v>
      </c>
      <c r="I54" s="13" t="s">
        <v>32</v>
      </c>
      <c r="J54" s="172">
        <v>3</v>
      </c>
      <c r="K54" s="11">
        <v>2783269</v>
      </c>
      <c r="L54" s="11">
        <v>8349807</v>
      </c>
    </row>
    <row r="55" spans="1:12" s="5" customFormat="1" ht="18.75" customHeight="1">
      <c r="A55" s="75">
        <v>9</v>
      </c>
      <c r="B55" s="12" t="s">
        <v>61</v>
      </c>
      <c r="C55" s="223" t="s">
        <v>88</v>
      </c>
      <c r="D55" s="13" t="s">
        <v>62</v>
      </c>
      <c r="E55" s="76" t="s">
        <v>19</v>
      </c>
      <c r="F55" s="76" t="s">
        <v>69</v>
      </c>
      <c r="G55" s="101" t="s">
        <v>176</v>
      </c>
      <c r="H55" s="101">
        <v>304162760</v>
      </c>
      <c r="I55" s="13" t="s">
        <v>32</v>
      </c>
      <c r="J55" s="172">
        <v>2</v>
      </c>
      <c r="K55" s="11">
        <v>2969158</v>
      </c>
      <c r="L55" s="11">
        <v>5938316</v>
      </c>
    </row>
    <row r="56" spans="1:12" s="5" customFormat="1" ht="18.75" customHeight="1">
      <c r="A56" s="75">
        <v>10</v>
      </c>
      <c r="B56" s="12" t="s">
        <v>61</v>
      </c>
      <c r="C56" s="223" t="s">
        <v>88</v>
      </c>
      <c r="D56" s="13" t="s">
        <v>62</v>
      </c>
      <c r="E56" s="76" t="s">
        <v>19</v>
      </c>
      <c r="F56" s="76" t="s">
        <v>70</v>
      </c>
      <c r="G56" s="101" t="s">
        <v>176</v>
      </c>
      <c r="H56" s="101">
        <v>304162760</v>
      </c>
      <c r="I56" s="13" t="s">
        <v>32</v>
      </c>
      <c r="J56" s="172">
        <v>2</v>
      </c>
      <c r="K56" s="11">
        <v>4891057</v>
      </c>
      <c r="L56" s="11">
        <v>9782114</v>
      </c>
    </row>
    <row r="57" spans="1:12" s="5" customFormat="1" ht="18.75" customHeight="1">
      <c r="A57" s="75">
        <v>11</v>
      </c>
      <c r="B57" s="12" t="s">
        <v>61</v>
      </c>
      <c r="C57" s="223" t="s">
        <v>89</v>
      </c>
      <c r="D57" s="13" t="s">
        <v>62</v>
      </c>
      <c r="E57" s="76" t="s">
        <v>19</v>
      </c>
      <c r="F57" s="76" t="s">
        <v>71</v>
      </c>
      <c r="G57" s="101" t="s">
        <v>176</v>
      </c>
      <c r="H57" s="101">
        <v>304162760</v>
      </c>
      <c r="I57" s="13" t="s">
        <v>82</v>
      </c>
      <c r="J57" s="172">
        <v>3</v>
      </c>
      <c r="K57" s="11">
        <v>2083242</v>
      </c>
      <c r="L57" s="11">
        <v>6249726</v>
      </c>
    </row>
    <row r="58" spans="1:12" s="5" customFormat="1" ht="18.75" customHeight="1">
      <c r="A58" s="75">
        <v>12</v>
      </c>
      <c r="B58" s="12" t="s">
        <v>61</v>
      </c>
      <c r="C58" s="223" t="s">
        <v>90</v>
      </c>
      <c r="D58" s="13" t="s">
        <v>62</v>
      </c>
      <c r="E58" s="76" t="s">
        <v>19</v>
      </c>
      <c r="F58" s="76">
        <v>2144537</v>
      </c>
      <c r="G58" s="101" t="s">
        <v>72</v>
      </c>
      <c r="H58" s="101">
        <v>310526218</v>
      </c>
      <c r="I58" s="13" t="s">
        <v>32</v>
      </c>
      <c r="J58" s="172">
        <v>1</v>
      </c>
      <c r="K58" s="11">
        <v>15780000</v>
      </c>
      <c r="L58" s="11">
        <v>15780000</v>
      </c>
    </row>
    <row r="59" spans="1:12" s="5" customFormat="1" ht="18.75" customHeight="1">
      <c r="A59" s="75">
        <v>13</v>
      </c>
      <c r="B59" s="12" t="s">
        <v>61</v>
      </c>
      <c r="C59" s="223" t="s">
        <v>87</v>
      </c>
      <c r="D59" s="13" t="s">
        <v>62</v>
      </c>
      <c r="E59" s="76" t="s">
        <v>19</v>
      </c>
      <c r="F59" s="76" t="s">
        <v>73</v>
      </c>
      <c r="G59" s="101" t="s">
        <v>176</v>
      </c>
      <c r="H59" s="101">
        <v>304162760</v>
      </c>
      <c r="I59" s="13" t="s">
        <v>32</v>
      </c>
      <c r="J59" s="172">
        <v>2</v>
      </c>
      <c r="K59" s="11">
        <v>13653641</v>
      </c>
      <c r="L59" s="11">
        <v>27307282</v>
      </c>
    </row>
    <row r="60" spans="1:12" s="5" customFormat="1" ht="18.75" customHeight="1">
      <c r="A60" s="75">
        <v>14</v>
      </c>
      <c r="B60" s="12" t="s">
        <v>61</v>
      </c>
      <c r="C60" s="223" t="s">
        <v>91</v>
      </c>
      <c r="D60" s="13" t="s">
        <v>62</v>
      </c>
      <c r="E60" s="76" t="s">
        <v>19</v>
      </c>
      <c r="F60" s="76" t="s">
        <v>74</v>
      </c>
      <c r="G60" s="101" t="s">
        <v>176</v>
      </c>
      <c r="H60" s="101">
        <v>304162760</v>
      </c>
      <c r="I60" s="13" t="s">
        <v>32</v>
      </c>
      <c r="J60" s="172">
        <v>2</v>
      </c>
      <c r="K60" s="11">
        <v>16687293</v>
      </c>
      <c r="L60" s="11">
        <v>33374586</v>
      </c>
    </row>
    <row r="61" spans="1:12" s="5" customFormat="1" ht="18.75" customHeight="1">
      <c r="A61" s="75">
        <v>15</v>
      </c>
      <c r="B61" s="12" t="s">
        <v>61</v>
      </c>
      <c r="C61" s="223" t="s">
        <v>91</v>
      </c>
      <c r="D61" s="13" t="s">
        <v>62</v>
      </c>
      <c r="E61" s="76" t="s">
        <v>19</v>
      </c>
      <c r="F61" s="76" t="s">
        <v>75</v>
      </c>
      <c r="G61" s="101" t="s">
        <v>176</v>
      </c>
      <c r="H61" s="101">
        <v>304162760</v>
      </c>
      <c r="I61" s="13" t="s">
        <v>32</v>
      </c>
      <c r="J61" s="172">
        <v>2</v>
      </c>
      <c r="K61" s="11">
        <v>4984751</v>
      </c>
      <c r="L61" s="11">
        <v>9969502</v>
      </c>
    </row>
    <row r="62" spans="1:12" s="5" customFormat="1" ht="18.75" customHeight="1">
      <c r="A62" s="75">
        <v>16</v>
      </c>
      <c r="B62" s="12" t="s">
        <v>61</v>
      </c>
      <c r="C62" s="223" t="s">
        <v>91</v>
      </c>
      <c r="D62" s="13" t="s">
        <v>62</v>
      </c>
      <c r="E62" s="76" t="s">
        <v>19</v>
      </c>
      <c r="F62" s="76" t="s">
        <v>76</v>
      </c>
      <c r="G62" s="101" t="s">
        <v>176</v>
      </c>
      <c r="H62" s="101">
        <v>304162760</v>
      </c>
      <c r="I62" s="13" t="s">
        <v>32</v>
      </c>
      <c r="J62" s="172">
        <v>2</v>
      </c>
      <c r="K62" s="11">
        <v>5294154</v>
      </c>
      <c r="L62" s="11">
        <v>10588308</v>
      </c>
    </row>
    <row r="63" spans="1:12" s="5" customFormat="1" ht="18.75" customHeight="1">
      <c r="A63" s="75">
        <v>17</v>
      </c>
      <c r="B63" s="12" t="s">
        <v>61</v>
      </c>
      <c r="C63" s="223" t="s">
        <v>175</v>
      </c>
      <c r="D63" s="13" t="s">
        <v>62</v>
      </c>
      <c r="E63" s="76" t="s">
        <v>19</v>
      </c>
      <c r="F63" s="76" t="s">
        <v>77</v>
      </c>
      <c r="G63" s="101" t="s">
        <v>176</v>
      </c>
      <c r="H63" s="101">
        <v>304162760</v>
      </c>
      <c r="I63" s="13" t="s">
        <v>32</v>
      </c>
      <c r="J63" s="172">
        <v>1</v>
      </c>
      <c r="K63" s="11">
        <v>23659934</v>
      </c>
      <c r="L63" s="11">
        <v>23659934</v>
      </c>
    </row>
    <row r="64" spans="1:12" s="5" customFormat="1" ht="18.75" customHeight="1">
      <c r="A64" s="75">
        <v>18</v>
      </c>
      <c r="B64" s="12" t="s">
        <v>61</v>
      </c>
      <c r="C64" s="223" t="s">
        <v>177</v>
      </c>
      <c r="D64" s="13" t="s">
        <v>62</v>
      </c>
      <c r="E64" s="76" t="s">
        <v>19</v>
      </c>
      <c r="F64" s="76" t="s">
        <v>78</v>
      </c>
      <c r="G64" s="101" t="s">
        <v>176</v>
      </c>
      <c r="H64" s="101">
        <v>304162760</v>
      </c>
      <c r="I64" s="13" t="s">
        <v>32</v>
      </c>
      <c r="J64" s="172">
        <v>1</v>
      </c>
      <c r="K64" s="11">
        <v>5117338</v>
      </c>
      <c r="L64" s="11">
        <v>5117338</v>
      </c>
    </row>
    <row r="65" spans="1:13" s="5" customFormat="1" ht="18.75" customHeight="1">
      <c r="A65" s="75">
        <v>19</v>
      </c>
      <c r="B65" s="12" t="s">
        <v>61</v>
      </c>
      <c r="C65" s="223" t="s">
        <v>91</v>
      </c>
      <c r="D65" s="13" t="s">
        <v>62</v>
      </c>
      <c r="E65" s="76" t="s">
        <v>19</v>
      </c>
      <c r="F65" s="76" t="s">
        <v>79</v>
      </c>
      <c r="G65" s="101" t="s">
        <v>176</v>
      </c>
      <c r="H65" s="101">
        <v>304162760</v>
      </c>
      <c r="I65" s="13" t="s">
        <v>32</v>
      </c>
      <c r="J65" s="172">
        <v>5</v>
      </c>
      <c r="K65" s="11">
        <v>4371840</v>
      </c>
      <c r="L65" s="11">
        <v>21859200</v>
      </c>
    </row>
    <row r="66" spans="1:13" s="5" customFormat="1" ht="18.75" customHeight="1">
      <c r="A66" s="75">
        <v>20</v>
      </c>
      <c r="B66" s="12" t="s">
        <v>61</v>
      </c>
      <c r="C66" s="223" t="s">
        <v>89</v>
      </c>
      <c r="D66" s="13" t="s">
        <v>62</v>
      </c>
      <c r="E66" s="76" t="s">
        <v>19</v>
      </c>
      <c r="F66" s="76" t="s">
        <v>80</v>
      </c>
      <c r="G66" s="101" t="s">
        <v>176</v>
      </c>
      <c r="H66" s="101">
        <v>304162760</v>
      </c>
      <c r="I66" s="13" t="s">
        <v>32</v>
      </c>
      <c r="J66" s="172">
        <v>6</v>
      </c>
      <c r="K66" s="11">
        <v>1454618</v>
      </c>
      <c r="L66" s="11">
        <v>8727708</v>
      </c>
    </row>
    <row r="67" spans="1:13" s="5" customFormat="1" ht="18.75" customHeight="1">
      <c r="A67" s="75">
        <v>21</v>
      </c>
      <c r="B67" s="12" t="s">
        <v>227</v>
      </c>
      <c r="C67" s="223" t="s">
        <v>277</v>
      </c>
      <c r="D67" s="74" t="s">
        <v>62</v>
      </c>
      <c r="E67" s="76" t="s">
        <v>19</v>
      </c>
      <c r="F67" s="76" t="s">
        <v>267</v>
      </c>
      <c r="G67" s="101" t="s">
        <v>268</v>
      </c>
      <c r="H67" s="101">
        <v>310264189</v>
      </c>
      <c r="I67" s="74" t="s">
        <v>32</v>
      </c>
      <c r="J67" s="172">
        <v>2</v>
      </c>
      <c r="K67" s="50">
        <v>86000000</v>
      </c>
      <c r="L67" s="50">
        <f>K67*J67</f>
        <v>172000000</v>
      </c>
      <c r="M67" s="74"/>
    </row>
    <row r="68" spans="1:13" s="5" customFormat="1" ht="18.75" customHeight="1">
      <c r="A68" s="75">
        <v>22</v>
      </c>
      <c r="B68" s="12" t="s">
        <v>227</v>
      </c>
      <c r="C68" s="223" t="s">
        <v>277</v>
      </c>
      <c r="D68" s="74" t="s">
        <v>62</v>
      </c>
      <c r="E68" s="76" t="s">
        <v>19</v>
      </c>
      <c r="F68" s="76" t="s">
        <v>269</v>
      </c>
      <c r="G68" s="101" t="s">
        <v>284</v>
      </c>
      <c r="H68" s="101">
        <v>306066428</v>
      </c>
      <c r="I68" s="74" t="s">
        <v>32</v>
      </c>
      <c r="J68" s="172">
        <v>1</v>
      </c>
      <c r="K68" s="50">
        <v>89999888</v>
      </c>
      <c r="L68" s="50">
        <f t="shared" ref="L68:L75" si="0">K68*J68</f>
        <v>89999888</v>
      </c>
      <c r="M68" s="74"/>
    </row>
    <row r="69" spans="1:13" s="5" customFormat="1" ht="18.75" customHeight="1">
      <c r="A69" s="75">
        <v>23</v>
      </c>
      <c r="B69" s="12" t="s">
        <v>227</v>
      </c>
      <c r="C69" s="223" t="s">
        <v>277</v>
      </c>
      <c r="D69" s="74" t="s">
        <v>62</v>
      </c>
      <c r="E69" s="76" t="s">
        <v>19</v>
      </c>
      <c r="F69" s="76" t="s">
        <v>270</v>
      </c>
      <c r="G69" s="101" t="s">
        <v>266</v>
      </c>
      <c r="H69" s="101">
        <v>302881192</v>
      </c>
      <c r="I69" s="74" t="s">
        <v>32</v>
      </c>
      <c r="J69" s="172">
        <v>1</v>
      </c>
      <c r="K69" s="50">
        <v>50000000</v>
      </c>
      <c r="L69" s="50">
        <f t="shared" si="0"/>
        <v>50000000</v>
      </c>
      <c r="M69" s="74"/>
    </row>
    <row r="70" spans="1:13" s="5" customFormat="1" ht="18.75" customHeight="1">
      <c r="A70" s="75">
        <v>24</v>
      </c>
      <c r="B70" s="12" t="s">
        <v>227</v>
      </c>
      <c r="C70" s="223" t="s">
        <v>279</v>
      </c>
      <c r="D70" s="74" t="s">
        <v>62</v>
      </c>
      <c r="E70" s="76" t="s">
        <v>19</v>
      </c>
      <c r="F70" s="76" t="s">
        <v>271</v>
      </c>
      <c r="G70" s="101" t="s">
        <v>285</v>
      </c>
      <c r="H70" s="101">
        <v>302160529</v>
      </c>
      <c r="I70" s="74" t="s">
        <v>32</v>
      </c>
      <c r="J70" s="172">
        <v>2</v>
      </c>
      <c r="K70" s="50">
        <v>27496000</v>
      </c>
      <c r="L70" s="50">
        <f t="shared" si="0"/>
        <v>54992000</v>
      </c>
      <c r="M70" s="74"/>
    </row>
    <row r="71" spans="1:13" s="5" customFormat="1" ht="18.75" customHeight="1">
      <c r="A71" s="75">
        <v>25</v>
      </c>
      <c r="B71" s="12" t="s">
        <v>227</v>
      </c>
      <c r="C71" s="223" t="s">
        <v>280</v>
      </c>
      <c r="D71" s="74" t="s">
        <v>62</v>
      </c>
      <c r="E71" s="76" t="s">
        <v>19</v>
      </c>
      <c r="F71" s="76" t="s">
        <v>272</v>
      </c>
      <c r="G71" s="101" t="s">
        <v>176</v>
      </c>
      <c r="H71" s="101">
        <v>304162760</v>
      </c>
      <c r="I71" s="74" t="s">
        <v>32</v>
      </c>
      <c r="J71" s="172">
        <v>2</v>
      </c>
      <c r="K71" s="50">
        <v>3500463</v>
      </c>
      <c r="L71" s="50">
        <f t="shared" si="0"/>
        <v>7000926</v>
      </c>
      <c r="M71" s="74"/>
    </row>
    <row r="72" spans="1:13" s="5" customFormat="1" ht="18.75" customHeight="1">
      <c r="A72" s="75">
        <v>26</v>
      </c>
      <c r="B72" s="12" t="s">
        <v>227</v>
      </c>
      <c r="C72" s="223" t="s">
        <v>286</v>
      </c>
      <c r="D72" s="74" t="s">
        <v>62</v>
      </c>
      <c r="E72" s="76" t="s">
        <v>19</v>
      </c>
      <c r="F72" s="76" t="s">
        <v>273</v>
      </c>
      <c r="G72" s="101" t="s">
        <v>281</v>
      </c>
      <c r="H72" s="101">
        <v>310165525</v>
      </c>
      <c r="I72" s="74" t="s">
        <v>42</v>
      </c>
      <c r="J72" s="172">
        <v>1</v>
      </c>
      <c r="K72" s="50">
        <v>3950000</v>
      </c>
      <c r="L72" s="50">
        <f t="shared" si="0"/>
        <v>3950000</v>
      </c>
      <c r="M72" s="74"/>
    </row>
    <row r="73" spans="1:13" s="5" customFormat="1" ht="18.75" customHeight="1">
      <c r="A73" s="75">
        <v>27</v>
      </c>
      <c r="B73" s="12" t="s">
        <v>227</v>
      </c>
      <c r="C73" s="223" t="s">
        <v>286</v>
      </c>
      <c r="D73" s="74" t="s">
        <v>62</v>
      </c>
      <c r="E73" s="76" t="s">
        <v>19</v>
      </c>
      <c r="F73" s="76" t="s">
        <v>274</v>
      </c>
      <c r="G73" s="101" t="s">
        <v>281</v>
      </c>
      <c r="H73" s="101">
        <v>310165525</v>
      </c>
      <c r="I73" s="74" t="s">
        <v>42</v>
      </c>
      <c r="J73" s="172">
        <v>1</v>
      </c>
      <c r="K73" s="50">
        <v>8950000</v>
      </c>
      <c r="L73" s="50">
        <f t="shared" si="0"/>
        <v>8950000</v>
      </c>
      <c r="M73" s="74"/>
    </row>
    <row r="74" spans="1:13" s="5" customFormat="1" ht="18.75" customHeight="1">
      <c r="A74" s="75">
        <v>28</v>
      </c>
      <c r="B74" s="12" t="s">
        <v>227</v>
      </c>
      <c r="C74" s="223" t="s">
        <v>278</v>
      </c>
      <c r="D74" s="74" t="s">
        <v>62</v>
      </c>
      <c r="E74" s="76" t="s">
        <v>19</v>
      </c>
      <c r="F74" s="76" t="s">
        <v>275</v>
      </c>
      <c r="G74" s="101" t="s">
        <v>276</v>
      </c>
      <c r="H74" s="101">
        <v>311036099</v>
      </c>
      <c r="I74" s="74" t="s">
        <v>32</v>
      </c>
      <c r="J74" s="172">
        <v>1</v>
      </c>
      <c r="K74" s="50">
        <v>9979000</v>
      </c>
      <c r="L74" s="50">
        <f t="shared" si="0"/>
        <v>9979000</v>
      </c>
      <c r="M74" s="74"/>
    </row>
    <row r="75" spans="1:13" s="5" customFormat="1" ht="18.75" customHeight="1">
      <c r="A75" s="75">
        <v>29</v>
      </c>
      <c r="B75" s="12" t="s">
        <v>227</v>
      </c>
      <c r="C75" s="223" t="s">
        <v>286</v>
      </c>
      <c r="D75" s="74" t="s">
        <v>62</v>
      </c>
      <c r="E75" s="76" t="s">
        <v>19</v>
      </c>
      <c r="F75" s="76">
        <v>2267733</v>
      </c>
      <c r="G75" s="101" t="s">
        <v>281</v>
      </c>
      <c r="H75" s="101">
        <v>310165525</v>
      </c>
      <c r="I75" s="74" t="s">
        <v>82</v>
      </c>
      <c r="J75" s="172">
        <v>1</v>
      </c>
      <c r="K75" s="50">
        <v>9990000</v>
      </c>
      <c r="L75" s="50">
        <f t="shared" si="0"/>
        <v>9990000</v>
      </c>
      <c r="M75" s="74"/>
    </row>
    <row r="76" spans="1:13" s="5" customFormat="1" ht="18.75" customHeight="1">
      <c r="A76" s="165">
        <v>30</v>
      </c>
      <c r="B76" s="12" t="s">
        <v>586</v>
      </c>
      <c r="C76" s="223" t="s">
        <v>680</v>
      </c>
      <c r="D76" s="164" t="s">
        <v>590</v>
      </c>
      <c r="E76" s="164" t="s">
        <v>591</v>
      </c>
      <c r="F76" s="164" t="s">
        <v>592</v>
      </c>
      <c r="G76" s="164" t="s">
        <v>682</v>
      </c>
      <c r="H76" s="164" t="s">
        <v>593</v>
      </c>
      <c r="I76" s="164" t="s">
        <v>42</v>
      </c>
      <c r="J76" s="172">
        <v>9</v>
      </c>
      <c r="K76" s="50">
        <v>80000000</v>
      </c>
      <c r="L76" s="50">
        <v>720000000</v>
      </c>
      <c r="M76" s="163"/>
    </row>
    <row r="77" spans="1:13" s="5" customFormat="1" ht="18.75" customHeight="1">
      <c r="A77" s="165">
        <v>31</v>
      </c>
      <c r="B77" s="12" t="s">
        <v>586</v>
      </c>
      <c r="C77" s="223" t="s">
        <v>680</v>
      </c>
      <c r="D77" s="164" t="s">
        <v>590</v>
      </c>
      <c r="E77" s="164" t="s">
        <v>591</v>
      </c>
      <c r="F77" s="164" t="s">
        <v>594</v>
      </c>
      <c r="G77" s="172" t="s">
        <v>682</v>
      </c>
      <c r="H77" s="164" t="s">
        <v>593</v>
      </c>
      <c r="I77" s="164" t="s">
        <v>42</v>
      </c>
      <c r="J77" s="172">
        <v>1</v>
      </c>
      <c r="K77" s="50">
        <v>160000000</v>
      </c>
      <c r="L77" s="50">
        <v>160000000</v>
      </c>
      <c r="M77" s="163"/>
    </row>
    <row r="78" spans="1:13" s="5" customFormat="1" ht="18.75" customHeight="1">
      <c r="A78" s="165">
        <v>32</v>
      </c>
      <c r="B78" s="12" t="s">
        <v>586</v>
      </c>
      <c r="C78" s="223" t="s">
        <v>680</v>
      </c>
      <c r="D78" s="164" t="s">
        <v>590</v>
      </c>
      <c r="E78" s="164" t="s">
        <v>591</v>
      </c>
      <c r="F78" s="164" t="s">
        <v>595</v>
      </c>
      <c r="G78" s="172" t="s">
        <v>682</v>
      </c>
      <c r="H78" s="164" t="s">
        <v>593</v>
      </c>
      <c r="I78" s="164" t="s">
        <v>42</v>
      </c>
      <c r="J78" s="172">
        <v>1</v>
      </c>
      <c r="K78" s="50">
        <v>120000000</v>
      </c>
      <c r="L78" s="50">
        <v>120000000</v>
      </c>
      <c r="M78" s="163"/>
    </row>
    <row r="79" spans="1:13" s="5" customFormat="1" ht="18.75" customHeight="1">
      <c r="A79" s="165">
        <v>33</v>
      </c>
      <c r="B79" s="12" t="s">
        <v>586</v>
      </c>
      <c r="C79" s="223" t="s">
        <v>680</v>
      </c>
      <c r="D79" s="164" t="s">
        <v>590</v>
      </c>
      <c r="E79" s="164" t="s">
        <v>591</v>
      </c>
      <c r="F79" s="164" t="s">
        <v>596</v>
      </c>
      <c r="G79" s="172" t="s">
        <v>682</v>
      </c>
      <c r="H79" s="164" t="s">
        <v>593</v>
      </c>
      <c r="I79" s="164" t="s">
        <v>42</v>
      </c>
      <c r="J79" s="172">
        <v>1</v>
      </c>
      <c r="K79" s="50">
        <v>320000000</v>
      </c>
      <c r="L79" s="50">
        <v>320000000</v>
      </c>
      <c r="M79" s="163"/>
    </row>
    <row r="80" spans="1:13" s="5" customFormat="1" ht="18.75" customHeight="1">
      <c r="A80" s="165">
        <v>34</v>
      </c>
      <c r="B80" s="12" t="s">
        <v>586</v>
      </c>
      <c r="C80" s="223" t="s">
        <v>680</v>
      </c>
      <c r="D80" s="164" t="s">
        <v>590</v>
      </c>
      <c r="E80" s="164" t="s">
        <v>591</v>
      </c>
      <c r="F80" s="164" t="s">
        <v>597</v>
      </c>
      <c r="G80" s="172" t="s">
        <v>682</v>
      </c>
      <c r="H80" s="164" t="s">
        <v>593</v>
      </c>
      <c r="I80" s="164" t="s">
        <v>42</v>
      </c>
      <c r="J80" s="172">
        <v>1</v>
      </c>
      <c r="K80" s="50">
        <v>40000000</v>
      </c>
      <c r="L80" s="50">
        <v>40000000</v>
      </c>
      <c r="M80" s="163"/>
    </row>
    <row r="81" spans="1:13" s="5" customFormat="1" ht="18.75" customHeight="1">
      <c r="A81" s="165">
        <v>35</v>
      </c>
      <c r="B81" s="12" t="s">
        <v>586</v>
      </c>
      <c r="C81" s="223" t="s">
        <v>679</v>
      </c>
      <c r="D81" s="164" t="s">
        <v>590</v>
      </c>
      <c r="E81" s="164" t="s">
        <v>591</v>
      </c>
      <c r="F81" s="164" t="s">
        <v>598</v>
      </c>
      <c r="G81" s="164" t="s">
        <v>681</v>
      </c>
      <c r="H81" s="164" t="s">
        <v>599</v>
      </c>
      <c r="I81" s="164" t="s">
        <v>32</v>
      </c>
      <c r="J81" s="172">
        <v>1</v>
      </c>
      <c r="K81" s="50">
        <v>1550000</v>
      </c>
      <c r="L81" s="50">
        <v>1550000</v>
      </c>
      <c r="M81" s="163"/>
    </row>
    <row r="82" spans="1:13" s="5" customFormat="1" ht="18.75" customHeight="1">
      <c r="A82" s="165">
        <v>36</v>
      </c>
      <c r="B82" s="12" t="s">
        <v>586</v>
      </c>
      <c r="C82" s="223" t="s">
        <v>678</v>
      </c>
      <c r="D82" s="164" t="s">
        <v>590</v>
      </c>
      <c r="E82" s="164" t="s">
        <v>591</v>
      </c>
      <c r="F82" s="164" t="s">
        <v>600</v>
      </c>
      <c r="G82" s="164" t="s">
        <v>601</v>
      </c>
      <c r="H82" s="164" t="s">
        <v>602</v>
      </c>
      <c r="I82" s="164" t="s">
        <v>32</v>
      </c>
      <c r="J82" s="172">
        <v>5</v>
      </c>
      <c r="K82" s="50">
        <v>2041000</v>
      </c>
      <c r="L82" s="50">
        <f>K82*J82</f>
        <v>10205000</v>
      </c>
      <c r="M82" s="163"/>
    </row>
    <row r="83" spans="1:13" s="5" customFormat="1" ht="18.75" customHeight="1">
      <c r="A83" s="250" t="s">
        <v>150</v>
      </c>
      <c r="B83" s="250"/>
      <c r="C83" s="250"/>
      <c r="D83" s="250"/>
      <c r="E83" s="250"/>
      <c r="F83" s="250"/>
      <c r="G83" s="250"/>
      <c r="H83" s="250"/>
      <c r="I83" s="250"/>
      <c r="J83" s="250"/>
      <c r="K83" s="250"/>
      <c r="L83" s="250"/>
    </row>
    <row r="84" spans="1:13" s="5" customFormat="1" ht="78.75">
      <c r="A84" s="82">
        <v>1</v>
      </c>
      <c r="B84" s="22" t="s">
        <v>61</v>
      </c>
      <c r="C84" s="220" t="s">
        <v>178</v>
      </c>
      <c r="D84" s="22" t="s">
        <v>151</v>
      </c>
      <c r="E84" s="82" t="s">
        <v>179</v>
      </c>
      <c r="F84" s="18" t="s">
        <v>152</v>
      </c>
      <c r="G84" s="128" t="s">
        <v>166</v>
      </c>
      <c r="H84" s="96">
        <v>308639510</v>
      </c>
      <c r="I84" s="16" t="s">
        <v>32</v>
      </c>
      <c r="J84" s="174">
        <v>2</v>
      </c>
      <c r="K84" s="39">
        <v>6490000</v>
      </c>
      <c r="L84" s="39">
        <v>12980000</v>
      </c>
    </row>
    <row r="85" spans="1:13" s="5" customFormat="1" ht="47.25">
      <c r="A85" s="82">
        <v>2</v>
      </c>
      <c r="B85" s="22" t="s">
        <v>61</v>
      </c>
      <c r="C85" s="220" t="s">
        <v>180</v>
      </c>
      <c r="D85" s="22" t="s">
        <v>92</v>
      </c>
      <c r="E85" s="82" t="s">
        <v>19</v>
      </c>
      <c r="F85" s="18" t="s">
        <v>153</v>
      </c>
      <c r="G85" s="128" t="s">
        <v>154</v>
      </c>
      <c r="H85" s="96">
        <v>546729785</v>
      </c>
      <c r="I85" s="16" t="s">
        <v>32</v>
      </c>
      <c r="J85" s="174">
        <v>1</v>
      </c>
      <c r="K85" s="39">
        <v>2657890</v>
      </c>
      <c r="L85" s="39">
        <v>2657890</v>
      </c>
    </row>
    <row r="86" spans="1:13" s="5" customFormat="1" ht="47.25">
      <c r="A86" s="82">
        <v>3</v>
      </c>
      <c r="B86" s="22" t="s">
        <v>61</v>
      </c>
      <c r="C86" s="220" t="s">
        <v>155</v>
      </c>
      <c r="D86" s="22" t="s">
        <v>92</v>
      </c>
      <c r="E86" s="82" t="s">
        <v>19</v>
      </c>
      <c r="F86" s="18" t="s">
        <v>156</v>
      </c>
      <c r="G86" s="128" t="s">
        <v>157</v>
      </c>
      <c r="H86" s="96">
        <v>302007755</v>
      </c>
      <c r="I86" s="16" t="s">
        <v>32</v>
      </c>
      <c r="J86" s="174">
        <v>16</v>
      </c>
      <c r="K86" s="39">
        <v>437940</v>
      </c>
      <c r="L86" s="39">
        <v>7007040</v>
      </c>
    </row>
    <row r="87" spans="1:13" s="5" customFormat="1" ht="47.25">
      <c r="A87" s="40">
        <v>4</v>
      </c>
      <c r="B87" s="22" t="s">
        <v>61</v>
      </c>
      <c r="C87" s="220" t="s">
        <v>164</v>
      </c>
      <c r="D87" s="22" t="s">
        <v>92</v>
      </c>
      <c r="E87" s="82" t="s">
        <v>134</v>
      </c>
      <c r="F87" s="18" t="s">
        <v>158</v>
      </c>
      <c r="G87" s="128" t="s">
        <v>159</v>
      </c>
      <c r="H87" s="96">
        <v>309772917</v>
      </c>
      <c r="I87" s="16" t="s">
        <v>32</v>
      </c>
      <c r="J87" s="174">
        <v>20</v>
      </c>
      <c r="K87" s="41">
        <v>782000</v>
      </c>
      <c r="L87" s="41">
        <v>15640000</v>
      </c>
    </row>
    <row r="88" spans="1:13" s="5" customFormat="1" ht="47.25">
      <c r="A88" s="40">
        <v>5</v>
      </c>
      <c r="B88" s="22" t="s">
        <v>61</v>
      </c>
      <c r="C88" s="220" t="s">
        <v>90</v>
      </c>
      <c r="D88" s="22" t="s">
        <v>92</v>
      </c>
      <c r="E88" s="82" t="s">
        <v>19</v>
      </c>
      <c r="F88" s="18" t="s">
        <v>160</v>
      </c>
      <c r="G88" s="128" t="s">
        <v>161</v>
      </c>
      <c r="H88" s="96">
        <v>304259820</v>
      </c>
      <c r="I88" s="16" t="s">
        <v>32</v>
      </c>
      <c r="J88" s="174">
        <v>1</v>
      </c>
      <c r="K88" s="41">
        <v>389000</v>
      </c>
      <c r="L88" s="42">
        <v>3899000</v>
      </c>
    </row>
    <row r="89" spans="1:13" s="5" customFormat="1" ht="47.25">
      <c r="A89" s="40">
        <v>6</v>
      </c>
      <c r="B89" s="22" t="s">
        <v>61</v>
      </c>
      <c r="C89" s="220" t="s">
        <v>165</v>
      </c>
      <c r="D89" s="22" t="s">
        <v>92</v>
      </c>
      <c r="E89" s="82" t="s">
        <v>19</v>
      </c>
      <c r="F89" s="18" t="s">
        <v>162</v>
      </c>
      <c r="G89" s="128" t="s">
        <v>163</v>
      </c>
      <c r="H89" s="96">
        <v>310636358</v>
      </c>
      <c r="I89" s="16" t="s">
        <v>32</v>
      </c>
      <c r="J89" s="174">
        <v>29</v>
      </c>
      <c r="K89" s="41">
        <v>3147986</v>
      </c>
      <c r="L89" s="41">
        <v>91291594</v>
      </c>
    </row>
    <row r="90" spans="1:13" s="5" customFormat="1" ht="47.25">
      <c r="A90" s="40">
        <v>7</v>
      </c>
      <c r="B90" s="22" t="s">
        <v>61</v>
      </c>
      <c r="C90" s="220" t="s">
        <v>181</v>
      </c>
      <c r="D90" s="22" t="s">
        <v>92</v>
      </c>
      <c r="E90" s="82" t="s">
        <v>19</v>
      </c>
      <c r="F90" s="43">
        <v>2131081</v>
      </c>
      <c r="G90" s="43" t="s">
        <v>167</v>
      </c>
      <c r="H90" s="106">
        <v>308208801</v>
      </c>
      <c r="I90" s="16" t="s">
        <v>32</v>
      </c>
      <c r="J90" s="174">
        <v>3</v>
      </c>
      <c r="K90" s="44">
        <v>4490000</v>
      </c>
      <c r="L90" s="45">
        <v>13470000</v>
      </c>
    </row>
    <row r="91" spans="1:13" s="5" customFormat="1" ht="47.25">
      <c r="A91" s="40">
        <v>8</v>
      </c>
      <c r="B91" s="131" t="s">
        <v>227</v>
      </c>
      <c r="C91" s="220" t="s">
        <v>554</v>
      </c>
      <c r="D91" s="131" t="s">
        <v>92</v>
      </c>
      <c r="E91" s="131" t="s">
        <v>179</v>
      </c>
      <c r="F91" s="157"/>
      <c r="G91" s="43" t="s">
        <v>539</v>
      </c>
      <c r="H91" s="106" t="s">
        <v>540</v>
      </c>
      <c r="I91" s="106" t="s">
        <v>42</v>
      </c>
      <c r="J91" s="174">
        <v>1</v>
      </c>
      <c r="K91" s="44">
        <v>510000000</v>
      </c>
      <c r="L91" s="44">
        <v>477500000</v>
      </c>
    </row>
    <row r="92" spans="1:13" s="5" customFormat="1" ht="47.25">
      <c r="A92" s="40">
        <v>9</v>
      </c>
      <c r="B92" s="131" t="s">
        <v>227</v>
      </c>
      <c r="C92" s="220" t="s">
        <v>541</v>
      </c>
      <c r="D92" s="131" t="s">
        <v>92</v>
      </c>
      <c r="E92" s="131" t="s">
        <v>169</v>
      </c>
      <c r="F92" s="157"/>
      <c r="G92" s="43" t="s">
        <v>542</v>
      </c>
      <c r="H92" s="106" t="s">
        <v>543</v>
      </c>
      <c r="I92" s="106" t="s">
        <v>32</v>
      </c>
      <c r="J92" s="174">
        <v>100</v>
      </c>
      <c r="K92" s="44">
        <v>223000000</v>
      </c>
      <c r="L92" s="44">
        <v>144000000</v>
      </c>
    </row>
    <row r="93" spans="1:13" s="5" customFormat="1" ht="47.25">
      <c r="A93" s="40">
        <v>10</v>
      </c>
      <c r="B93" s="131" t="s">
        <v>227</v>
      </c>
      <c r="C93" s="220" t="s">
        <v>164</v>
      </c>
      <c r="D93" s="131" t="s">
        <v>92</v>
      </c>
      <c r="E93" s="131" t="s">
        <v>179</v>
      </c>
      <c r="F93" s="157"/>
      <c r="G93" s="43" t="s">
        <v>544</v>
      </c>
      <c r="H93" s="106" t="s">
        <v>545</v>
      </c>
      <c r="I93" s="106" t="s">
        <v>32</v>
      </c>
      <c r="J93" s="174">
        <v>2</v>
      </c>
      <c r="K93" s="44">
        <v>13000000</v>
      </c>
      <c r="L93" s="44">
        <v>12760000</v>
      </c>
    </row>
    <row r="94" spans="1:13" s="5" customFormat="1" ht="47.25">
      <c r="A94" s="40">
        <v>11</v>
      </c>
      <c r="B94" s="131" t="s">
        <v>227</v>
      </c>
      <c r="C94" s="220" t="s">
        <v>528</v>
      </c>
      <c r="D94" s="131" t="s">
        <v>92</v>
      </c>
      <c r="E94" s="131" t="s">
        <v>169</v>
      </c>
      <c r="F94" s="157"/>
      <c r="G94" s="43" t="s">
        <v>137</v>
      </c>
      <c r="H94" s="106" t="s">
        <v>546</v>
      </c>
      <c r="I94" s="106" t="s">
        <v>32</v>
      </c>
      <c r="J94" s="174">
        <v>15</v>
      </c>
      <c r="K94" s="44">
        <v>52500000</v>
      </c>
      <c r="L94" s="44">
        <v>16650000</v>
      </c>
    </row>
    <row r="95" spans="1:13" s="5" customFormat="1" ht="47.25">
      <c r="A95" s="40">
        <v>12</v>
      </c>
      <c r="B95" s="131" t="s">
        <v>227</v>
      </c>
      <c r="C95" s="220" t="s">
        <v>555</v>
      </c>
      <c r="D95" s="131" t="s">
        <v>92</v>
      </c>
      <c r="E95" s="131" t="s">
        <v>179</v>
      </c>
      <c r="F95" s="157"/>
      <c r="G95" s="43" t="s">
        <v>547</v>
      </c>
      <c r="H95" s="106" t="s">
        <v>548</v>
      </c>
      <c r="I95" s="106" t="s">
        <v>42</v>
      </c>
      <c r="J95" s="174">
        <v>1</v>
      </c>
      <c r="K95" s="44">
        <v>60000000</v>
      </c>
      <c r="L95" s="44">
        <v>27750000</v>
      </c>
    </row>
    <row r="96" spans="1:13" s="5" customFormat="1" ht="47.25">
      <c r="A96" s="40">
        <v>13</v>
      </c>
      <c r="B96" s="131" t="s">
        <v>227</v>
      </c>
      <c r="C96" s="220" t="s">
        <v>47</v>
      </c>
      <c r="D96" s="131" t="s">
        <v>92</v>
      </c>
      <c r="E96" s="131" t="s">
        <v>179</v>
      </c>
      <c r="F96" s="157"/>
      <c r="G96" s="43" t="s">
        <v>549</v>
      </c>
      <c r="H96" s="106">
        <v>301376361</v>
      </c>
      <c r="I96" s="106" t="s">
        <v>32</v>
      </c>
      <c r="J96" s="174">
        <v>12</v>
      </c>
      <c r="K96" s="44">
        <v>108000000</v>
      </c>
      <c r="L96" s="44">
        <v>83976000</v>
      </c>
    </row>
    <row r="97" spans="1:12" s="5" customFormat="1" ht="47.25">
      <c r="A97" s="40">
        <v>14</v>
      </c>
      <c r="B97" s="131" t="s">
        <v>227</v>
      </c>
      <c r="C97" s="220" t="s">
        <v>474</v>
      </c>
      <c r="D97" s="131" t="s">
        <v>92</v>
      </c>
      <c r="E97" s="131" t="s">
        <v>169</v>
      </c>
      <c r="F97" s="157"/>
      <c r="G97" s="43" t="s">
        <v>550</v>
      </c>
      <c r="H97" s="106" t="s">
        <v>551</v>
      </c>
      <c r="I97" s="106" t="s">
        <v>32</v>
      </c>
      <c r="J97" s="174">
        <v>71</v>
      </c>
      <c r="K97" s="44">
        <v>54670000</v>
      </c>
      <c r="L97" s="44">
        <v>31950000</v>
      </c>
    </row>
    <row r="98" spans="1:12" s="5" customFormat="1" ht="47.25">
      <c r="A98" s="40">
        <v>15</v>
      </c>
      <c r="B98" s="131" t="s">
        <v>227</v>
      </c>
      <c r="C98" s="220" t="s">
        <v>220</v>
      </c>
      <c r="D98" s="131" t="s">
        <v>92</v>
      </c>
      <c r="E98" s="131" t="s">
        <v>179</v>
      </c>
      <c r="F98" s="157"/>
      <c r="G98" s="43" t="s">
        <v>552</v>
      </c>
      <c r="H98" s="106" t="s">
        <v>553</v>
      </c>
      <c r="I98" s="106" t="s">
        <v>32</v>
      </c>
      <c r="J98" s="174">
        <v>14</v>
      </c>
      <c r="K98" s="44">
        <v>28000000</v>
      </c>
      <c r="L98" s="44">
        <v>9590000</v>
      </c>
    </row>
    <row r="99" spans="1:12" s="5" customFormat="1" ht="18.75" customHeight="1">
      <c r="A99" s="242" t="s">
        <v>60</v>
      </c>
      <c r="B99" s="243"/>
      <c r="C99" s="243"/>
      <c r="D99" s="243"/>
      <c r="E99" s="243"/>
      <c r="F99" s="243"/>
      <c r="G99" s="243"/>
      <c r="H99" s="243"/>
      <c r="I99" s="243"/>
      <c r="J99" s="243"/>
      <c r="K99" s="243"/>
      <c r="L99" s="244"/>
    </row>
    <row r="100" spans="1:12" s="5" customFormat="1" ht="31.5">
      <c r="A100" s="82">
        <v>1</v>
      </c>
      <c r="B100" s="10" t="s">
        <v>36</v>
      </c>
      <c r="C100" s="220" t="s">
        <v>37</v>
      </c>
      <c r="D100" s="10" t="s">
        <v>38</v>
      </c>
      <c r="E100" s="82" t="s">
        <v>39</v>
      </c>
      <c r="F100" s="18" t="s">
        <v>40</v>
      </c>
      <c r="G100" s="128" t="s">
        <v>41</v>
      </c>
      <c r="H100" s="96">
        <v>310877422</v>
      </c>
      <c r="I100" s="3" t="s">
        <v>42</v>
      </c>
      <c r="J100" s="174">
        <v>4</v>
      </c>
      <c r="K100" s="11">
        <v>3490000</v>
      </c>
      <c r="L100" s="11">
        <f>+K100*J100</f>
        <v>13960000</v>
      </c>
    </row>
    <row r="101" spans="1:12" s="5" customFormat="1" ht="31.5">
      <c r="A101" s="85">
        <v>2</v>
      </c>
      <c r="B101" s="10" t="s">
        <v>36</v>
      </c>
      <c r="C101" s="220" t="s">
        <v>43</v>
      </c>
      <c r="D101" s="10" t="s">
        <v>38</v>
      </c>
      <c r="E101" s="82" t="s">
        <v>39</v>
      </c>
      <c r="F101" s="85">
        <v>2037962</v>
      </c>
      <c r="G101" s="98" t="s">
        <v>44</v>
      </c>
      <c r="H101" s="98">
        <v>308243919</v>
      </c>
      <c r="I101" s="3" t="s">
        <v>42</v>
      </c>
      <c r="J101" s="174">
        <v>8</v>
      </c>
      <c r="K101" s="11">
        <v>1057420</v>
      </c>
      <c r="L101" s="11">
        <f t="shared" ref="L101:L108" si="1">+K101*J101</f>
        <v>8459360</v>
      </c>
    </row>
    <row r="102" spans="1:12" s="5" customFormat="1" ht="31.5">
      <c r="A102" s="85">
        <v>3</v>
      </c>
      <c r="B102" s="10" t="s">
        <v>36</v>
      </c>
      <c r="C102" s="220" t="s">
        <v>45</v>
      </c>
      <c r="D102" s="10" t="s">
        <v>38</v>
      </c>
      <c r="E102" s="82" t="s">
        <v>39</v>
      </c>
      <c r="F102" s="85">
        <v>2026235</v>
      </c>
      <c r="G102" s="128" t="s">
        <v>46</v>
      </c>
      <c r="H102" s="96">
        <v>310166674</v>
      </c>
      <c r="I102" s="3" t="s">
        <v>42</v>
      </c>
      <c r="J102" s="174">
        <v>4</v>
      </c>
      <c r="K102" s="11">
        <v>2367000</v>
      </c>
      <c r="L102" s="11">
        <f t="shared" si="1"/>
        <v>9468000</v>
      </c>
    </row>
    <row r="103" spans="1:12" s="5" customFormat="1" ht="31.5">
      <c r="A103" s="85">
        <v>4</v>
      </c>
      <c r="B103" s="10" t="s">
        <v>36</v>
      </c>
      <c r="C103" s="222" t="s">
        <v>47</v>
      </c>
      <c r="D103" s="10" t="s">
        <v>38</v>
      </c>
      <c r="E103" s="82" t="s">
        <v>39</v>
      </c>
      <c r="F103" s="85">
        <v>2040425</v>
      </c>
      <c r="G103" s="128" t="s">
        <v>48</v>
      </c>
      <c r="H103" s="96">
        <v>311017589</v>
      </c>
      <c r="I103" s="3" t="s">
        <v>42</v>
      </c>
      <c r="J103" s="174">
        <v>1</v>
      </c>
      <c r="K103" s="11">
        <v>5569507.25</v>
      </c>
      <c r="L103" s="11">
        <f t="shared" si="1"/>
        <v>5569507.25</v>
      </c>
    </row>
    <row r="104" spans="1:12" s="5" customFormat="1" ht="31.5">
      <c r="A104" s="85">
        <v>5</v>
      </c>
      <c r="B104" s="10" t="s">
        <v>36</v>
      </c>
      <c r="C104" s="220" t="s">
        <v>45</v>
      </c>
      <c r="D104" s="10" t="s">
        <v>38</v>
      </c>
      <c r="E104" s="82" t="s">
        <v>39</v>
      </c>
      <c r="F104" s="85">
        <v>2060421</v>
      </c>
      <c r="G104" s="128" t="s">
        <v>48</v>
      </c>
      <c r="H104" s="96">
        <v>310897231</v>
      </c>
      <c r="I104" s="3" t="s">
        <v>42</v>
      </c>
      <c r="J104" s="174">
        <v>7</v>
      </c>
      <c r="K104" s="11">
        <v>2675000</v>
      </c>
      <c r="L104" s="11">
        <f t="shared" si="1"/>
        <v>18725000</v>
      </c>
    </row>
    <row r="105" spans="1:12" s="5" customFormat="1" ht="31.5">
      <c r="A105" s="85">
        <v>6</v>
      </c>
      <c r="B105" s="10" t="s">
        <v>36</v>
      </c>
      <c r="C105" s="220" t="s">
        <v>49</v>
      </c>
      <c r="D105" s="10" t="s">
        <v>38</v>
      </c>
      <c r="E105" s="82" t="s">
        <v>39</v>
      </c>
      <c r="F105" s="85">
        <v>2026397</v>
      </c>
      <c r="G105" s="98" t="s">
        <v>50</v>
      </c>
      <c r="H105" s="98">
        <v>310897231</v>
      </c>
      <c r="I105" s="3" t="s">
        <v>42</v>
      </c>
      <c r="J105" s="174">
        <v>240</v>
      </c>
      <c r="K105" s="11">
        <v>18000</v>
      </c>
      <c r="L105" s="11">
        <f t="shared" si="1"/>
        <v>4320000</v>
      </c>
    </row>
    <row r="106" spans="1:12" s="5" customFormat="1" ht="31.5">
      <c r="A106" s="85">
        <v>7</v>
      </c>
      <c r="B106" s="10" t="s">
        <v>36</v>
      </c>
      <c r="C106" s="220" t="s">
        <v>51</v>
      </c>
      <c r="D106" s="10" t="s">
        <v>38</v>
      </c>
      <c r="E106" s="82" t="s">
        <v>39</v>
      </c>
      <c r="F106" s="85">
        <v>2036745</v>
      </c>
      <c r="G106" s="128" t="s">
        <v>52</v>
      </c>
      <c r="H106" s="96">
        <v>304872835</v>
      </c>
      <c r="I106" s="3" t="s">
        <v>42</v>
      </c>
      <c r="J106" s="98">
        <v>12</v>
      </c>
      <c r="K106" s="11">
        <v>2498000</v>
      </c>
      <c r="L106" s="11">
        <f t="shared" si="1"/>
        <v>29976000</v>
      </c>
    </row>
    <row r="107" spans="1:12" s="5" customFormat="1" ht="31.5">
      <c r="A107" s="85">
        <v>8</v>
      </c>
      <c r="B107" s="10" t="s">
        <v>36</v>
      </c>
      <c r="C107" s="220" t="s">
        <v>53</v>
      </c>
      <c r="D107" s="10" t="s">
        <v>38</v>
      </c>
      <c r="E107" s="82" t="s">
        <v>39</v>
      </c>
      <c r="F107" s="18" t="s">
        <v>54</v>
      </c>
      <c r="G107" s="128" t="s">
        <v>55</v>
      </c>
      <c r="H107" s="93" t="s">
        <v>56</v>
      </c>
      <c r="I107" s="3" t="s">
        <v>42</v>
      </c>
      <c r="J107" s="174">
        <v>1</v>
      </c>
      <c r="K107" s="11">
        <v>1248000</v>
      </c>
      <c r="L107" s="11">
        <f t="shared" si="1"/>
        <v>1248000</v>
      </c>
    </row>
    <row r="108" spans="1:12" s="5" customFormat="1" ht="31.5">
      <c r="A108" s="85">
        <v>9</v>
      </c>
      <c r="B108" s="10" t="s">
        <v>36</v>
      </c>
      <c r="C108" s="222" t="s">
        <v>57</v>
      </c>
      <c r="D108" s="10" t="s">
        <v>38</v>
      </c>
      <c r="E108" s="82" t="s">
        <v>39</v>
      </c>
      <c r="F108" s="85">
        <v>2041237</v>
      </c>
      <c r="G108" s="128" t="s">
        <v>58</v>
      </c>
      <c r="H108" s="93" t="s">
        <v>59</v>
      </c>
      <c r="I108" s="3" t="s">
        <v>42</v>
      </c>
      <c r="J108" s="174">
        <v>1</v>
      </c>
      <c r="K108" s="11">
        <v>5940000</v>
      </c>
      <c r="L108" s="11">
        <f t="shared" si="1"/>
        <v>5940000</v>
      </c>
    </row>
    <row r="109" spans="1:12" s="5" customFormat="1" ht="31.5">
      <c r="A109" s="85">
        <v>10</v>
      </c>
      <c r="B109" s="60" t="s">
        <v>227</v>
      </c>
      <c r="C109" s="221" t="s">
        <v>228</v>
      </c>
      <c r="D109" s="60" t="s">
        <v>38</v>
      </c>
      <c r="E109" s="82" t="s">
        <v>39</v>
      </c>
      <c r="F109" s="85">
        <v>2413461</v>
      </c>
      <c r="G109" s="98" t="s">
        <v>229</v>
      </c>
      <c r="H109" s="98">
        <v>304228179</v>
      </c>
      <c r="I109" s="59" t="s">
        <v>32</v>
      </c>
      <c r="J109" s="98">
        <v>1</v>
      </c>
      <c r="K109" s="50">
        <v>1100000</v>
      </c>
      <c r="L109" s="50">
        <v>1100000</v>
      </c>
    </row>
    <row r="110" spans="1:12" s="5" customFormat="1" ht="31.5">
      <c r="A110" s="85">
        <v>11</v>
      </c>
      <c r="B110" s="60" t="s">
        <v>227</v>
      </c>
      <c r="C110" s="221" t="s">
        <v>230</v>
      </c>
      <c r="D110" s="60" t="s">
        <v>38</v>
      </c>
      <c r="E110" s="82" t="s">
        <v>39</v>
      </c>
      <c r="F110" s="85">
        <v>2409907</v>
      </c>
      <c r="G110" s="98" t="s">
        <v>229</v>
      </c>
      <c r="H110" s="98">
        <v>304228179</v>
      </c>
      <c r="I110" s="59" t="s">
        <v>32</v>
      </c>
      <c r="J110" s="98">
        <v>1</v>
      </c>
      <c r="K110" s="50">
        <v>3290000</v>
      </c>
      <c r="L110" s="50">
        <v>3290000</v>
      </c>
    </row>
    <row r="111" spans="1:12" s="5" customFormat="1" ht="31.5">
      <c r="A111" s="85">
        <v>12</v>
      </c>
      <c r="B111" s="60" t="s">
        <v>227</v>
      </c>
      <c r="C111" s="221" t="s">
        <v>231</v>
      </c>
      <c r="D111" s="60" t="s">
        <v>38</v>
      </c>
      <c r="E111" s="82" t="s">
        <v>39</v>
      </c>
      <c r="F111" s="85">
        <v>2360479</v>
      </c>
      <c r="G111" s="99" t="s">
        <v>232</v>
      </c>
      <c r="H111" s="98">
        <v>308438001</v>
      </c>
      <c r="I111" s="59" t="s">
        <v>32</v>
      </c>
      <c r="J111" s="98">
        <v>5</v>
      </c>
      <c r="K111" s="50">
        <v>4450000</v>
      </c>
      <c r="L111" s="50">
        <v>22250000</v>
      </c>
    </row>
    <row r="112" spans="1:12" s="5" customFormat="1" ht="31.5">
      <c r="A112" s="85">
        <v>13</v>
      </c>
      <c r="B112" s="60" t="s">
        <v>227</v>
      </c>
      <c r="C112" s="221" t="s">
        <v>233</v>
      </c>
      <c r="D112" s="60" t="s">
        <v>38</v>
      </c>
      <c r="E112" s="82" t="s">
        <v>39</v>
      </c>
      <c r="F112" s="85">
        <v>2360486</v>
      </c>
      <c r="G112" s="99" t="s">
        <v>234</v>
      </c>
      <c r="H112" s="98">
        <v>302959347</v>
      </c>
      <c r="I112" s="59" t="s">
        <v>32</v>
      </c>
      <c r="J112" s="98">
        <v>5</v>
      </c>
      <c r="K112" s="50">
        <v>1200000</v>
      </c>
      <c r="L112" s="50">
        <v>6000000</v>
      </c>
    </row>
    <row r="113" spans="1:12" s="5" customFormat="1" ht="31.5">
      <c r="A113" s="85">
        <v>14</v>
      </c>
      <c r="B113" s="60" t="s">
        <v>227</v>
      </c>
      <c r="C113" s="221" t="s">
        <v>235</v>
      </c>
      <c r="D113" s="60" t="s">
        <v>38</v>
      </c>
      <c r="E113" s="82" t="s">
        <v>39</v>
      </c>
      <c r="F113" s="85">
        <v>2252531</v>
      </c>
      <c r="G113" s="99" t="s">
        <v>236</v>
      </c>
      <c r="H113" s="98">
        <v>310636358</v>
      </c>
      <c r="I113" s="59" t="s">
        <v>32</v>
      </c>
      <c r="J113" s="98">
        <v>7</v>
      </c>
      <c r="K113" s="50">
        <v>3967894</v>
      </c>
      <c r="L113" s="50">
        <v>27775258</v>
      </c>
    </row>
    <row r="114" spans="1:12" s="5" customFormat="1" ht="31.5">
      <c r="A114" s="85">
        <v>15</v>
      </c>
      <c r="B114" s="60" t="s">
        <v>227</v>
      </c>
      <c r="C114" s="221" t="s">
        <v>237</v>
      </c>
      <c r="D114" s="60" t="s">
        <v>38</v>
      </c>
      <c r="E114" s="82" t="s">
        <v>39</v>
      </c>
      <c r="F114" s="85">
        <v>2251687</v>
      </c>
      <c r="G114" s="99" t="s">
        <v>238</v>
      </c>
      <c r="H114" s="98">
        <v>306590995</v>
      </c>
      <c r="I114" s="59" t="s">
        <v>32</v>
      </c>
      <c r="J114" s="98">
        <v>20</v>
      </c>
      <c r="K114" s="50">
        <v>461498</v>
      </c>
      <c r="L114" s="50">
        <v>9229960</v>
      </c>
    </row>
    <row r="115" spans="1:12" s="5" customFormat="1" ht="31.5">
      <c r="A115" s="85">
        <v>16</v>
      </c>
      <c r="B115" s="60" t="s">
        <v>227</v>
      </c>
      <c r="C115" s="222" t="s">
        <v>239</v>
      </c>
      <c r="D115" s="60" t="s">
        <v>38</v>
      </c>
      <c r="E115" s="82" t="s">
        <v>39</v>
      </c>
      <c r="F115" s="85">
        <v>2228453</v>
      </c>
      <c r="G115" s="99" t="s">
        <v>240</v>
      </c>
      <c r="H115" s="98">
        <v>311087409</v>
      </c>
      <c r="I115" s="59" t="s">
        <v>32</v>
      </c>
      <c r="J115" s="98">
        <v>1</v>
      </c>
      <c r="K115" s="50">
        <v>1843000</v>
      </c>
      <c r="L115" s="50">
        <v>1843000</v>
      </c>
    </row>
    <row r="116" spans="1:12" s="5" customFormat="1" ht="31.5">
      <c r="A116" s="85">
        <v>17</v>
      </c>
      <c r="B116" s="60" t="s">
        <v>227</v>
      </c>
      <c r="C116" s="222" t="s">
        <v>241</v>
      </c>
      <c r="D116" s="60" t="s">
        <v>38</v>
      </c>
      <c r="E116" s="82" t="s">
        <v>39</v>
      </c>
      <c r="F116" s="85">
        <v>2142991</v>
      </c>
      <c r="G116" s="99" t="s">
        <v>242</v>
      </c>
      <c r="H116" s="98" t="s">
        <v>243</v>
      </c>
      <c r="I116" s="59" t="s">
        <v>32</v>
      </c>
      <c r="J116" s="98">
        <v>2</v>
      </c>
      <c r="K116" s="50">
        <v>1440000</v>
      </c>
      <c r="L116" s="50">
        <v>2880000</v>
      </c>
    </row>
    <row r="117" spans="1:12" s="5" customFormat="1" ht="15.75">
      <c r="A117" s="51"/>
      <c r="B117" s="52"/>
      <c r="C117" s="228"/>
      <c r="D117" s="52"/>
      <c r="E117" s="52"/>
      <c r="F117" s="53"/>
      <c r="G117" s="54"/>
      <c r="H117" s="55"/>
      <c r="I117" s="56"/>
      <c r="J117" s="54"/>
      <c r="K117" s="57"/>
      <c r="L117" s="58"/>
    </row>
    <row r="118" spans="1:12" s="5" customFormat="1" ht="18.75" customHeight="1">
      <c r="A118" s="242" t="s">
        <v>149</v>
      </c>
      <c r="B118" s="243"/>
      <c r="C118" s="243"/>
      <c r="D118" s="243"/>
      <c r="E118" s="243"/>
      <c r="F118" s="243"/>
      <c r="G118" s="243"/>
      <c r="H118" s="243"/>
      <c r="I118" s="243"/>
      <c r="J118" s="243"/>
      <c r="K118" s="243"/>
      <c r="L118" s="244"/>
    </row>
    <row r="119" spans="1:12" s="5" customFormat="1" ht="47.25">
      <c r="A119" s="27">
        <v>1</v>
      </c>
      <c r="B119" s="28" t="s">
        <v>61</v>
      </c>
      <c r="C119" s="24" t="s">
        <v>148</v>
      </c>
      <c r="D119" s="25" t="s">
        <v>122</v>
      </c>
      <c r="E119" s="65" t="s">
        <v>19</v>
      </c>
      <c r="F119" s="34">
        <v>2152143</v>
      </c>
      <c r="G119" s="34" t="s">
        <v>182</v>
      </c>
      <c r="H119" s="34">
        <v>201453166</v>
      </c>
      <c r="I119" s="30" t="s">
        <v>123</v>
      </c>
      <c r="J119" s="38">
        <v>55</v>
      </c>
      <c r="K119" s="37">
        <v>440000</v>
      </c>
      <c r="L119" s="32">
        <v>24200000</v>
      </c>
    </row>
    <row r="120" spans="1:12" s="5" customFormat="1">
      <c r="A120" s="27">
        <v>2</v>
      </c>
      <c r="B120" s="28" t="s">
        <v>61</v>
      </c>
      <c r="C120" s="24" t="s">
        <v>138</v>
      </c>
      <c r="D120" s="25" t="s">
        <v>122</v>
      </c>
      <c r="E120" s="65" t="s">
        <v>19</v>
      </c>
      <c r="F120" s="34">
        <v>2138456</v>
      </c>
      <c r="G120" s="34" t="s">
        <v>124</v>
      </c>
      <c r="H120" s="34">
        <v>309309968</v>
      </c>
      <c r="I120" s="30" t="s">
        <v>125</v>
      </c>
      <c r="J120" s="38">
        <v>40</v>
      </c>
      <c r="K120" s="37">
        <v>320000.01</v>
      </c>
      <c r="L120" s="33">
        <v>12800000.4</v>
      </c>
    </row>
    <row r="121" spans="1:12" s="5" customFormat="1">
      <c r="A121" s="27">
        <v>3</v>
      </c>
      <c r="B121" s="28" t="s">
        <v>61</v>
      </c>
      <c r="C121" s="24" t="s">
        <v>183</v>
      </c>
      <c r="D121" s="25" t="s">
        <v>122</v>
      </c>
      <c r="E121" s="65" t="s">
        <v>19</v>
      </c>
      <c r="F121" s="34">
        <v>2136654</v>
      </c>
      <c r="G121" s="34" t="s">
        <v>126</v>
      </c>
      <c r="H121" s="34">
        <v>310691759</v>
      </c>
      <c r="I121" s="30" t="s">
        <v>125</v>
      </c>
      <c r="J121" s="38">
        <v>40</v>
      </c>
      <c r="K121" s="37">
        <v>69000</v>
      </c>
      <c r="L121" s="33">
        <v>2760000</v>
      </c>
    </row>
    <row r="122" spans="1:12" s="5" customFormat="1" ht="33.75" customHeight="1">
      <c r="A122" s="27">
        <v>4</v>
      </c>
      <c r="B122" s="28" t="s">
        <v>61</v>
      </c>
      <c r="C122" s="24" t="s">
        <v>184</v>
      </c>
      <c r="D122" s="25" t="s">
        <v>122</v>
      </c>
      <c r="E122" s="65" t="s">
        <v>19</v>
      </c>
      <c r="F122" s="34">
        <v>2132121</v>
      </c>
      <c r="G122" s="34" t="s">
        <v>127</v>
      </c>
      <c r="H122" s="34">
        <v>310425461</v>
      </c>
      <c r="I122" s="30" t="s">
        <v>123</v>
      </c>
      <c r="J122" s="38">
        <v>1</v>
      </c>
      <c r="K122" s="37">
        <v>1849000</v>
      </c>
      <c r="L122" s="33">
        <v>1849000</v>
      </c>
    </row>
    <row r="123" spans="1:12" s="5" customFormat="1">
      <c r="A123" s="27">
        <v>5</v>
      </c>
      <c r="B123" s="28" t="s">
        <v>61</v>
      </c>
      <c r="C123" s="24" t="s">
        <v>185</v>
      </c>
      <c r="D123" s="25" t="s">
        <v>122</v>
      </c>
      <c r="E123" s="65" t="s">
        <v>19</v>
      </c>
      <c r="F123" s="34">
        <v>2115042</v>
      </c>
      <c r="G123" s="34" t="s">
        <v>128</v>
      </c>
      <c r="H123" s="34">
        <v>311020278</v>
      </c>
      <c r="I123" s="30" t="s">
        <v>123</v>
      </c>
      <c r="J123" s="38">
        <v>1</v>
      </c>
      <c r="K123" s="37">
        <v>1741000</v>
      </c>
      <c r="L123" s="33">
        <v>1741000</v>
      </c>
    </row>
    <row r="124" spans="1:12" s="5" customFormat="1">
      <c r="A124" s="27">
        <v>6</v>
      </c>
      <c r="B124" s="28" t="s">
        <v>61</v>
      </c>
      <c r="C124" s="24" t="s">
        <v>186</v>
      </c>
      <c r="D124" s="25" t="s">
        <v>122</v>
      </c>
      <c r="E124" s="65" t="s">
        <v>19</v>
      </c>
      <c r="F124" s="34">
        <v>2113712</v>
      </c>
      <c r="G124" s="34" t="s">
        <v>128</v>
      </c>
      <c r="H124" s="34">
        <v>311020278</v>
      </c>
      <c r="I124" s="30" t="s">
        <v>123</v>
      </c>
      <c r="J124" s="38">
        <v>1</v>
      </c>
      <c r="K124" s="37">
        <v>1488100</v>
      </c>
      <c r="L124" s="33">
        <v>1488100</v>
      </c>
    </row>
    <row r="125" spans="1:12" s="5" customFormat="1">
      <c r="A125" s="27">
        <v>7</v>
      </c>
      <c r="B125" s="28" t="s">
        <v>61</v>
      </c>
      <c r="C125" s="24" t="s">
        <v>139</v>
      </c>
      <c r="D125" s="25" t="s">
        <v>122</v>
      </c>
      <c r="E125" s="65" t="s">
        <v>19</v>
      </c>
      <c r="F125" s="34">
        <v>2113674</v>
      </c>
      <c r="G125" s="34" t="s">
        <v>128</v>
      </c>
      <c r="H125" s="34">
        <v>311020278</v>
      </c>
      <c r="I125" s="30" t="s">
        <v>123</v>
      </c>
      <c r="J125" s="38">
        <v>1</v>
      </c>
      <c r="K125" s="37">
        <v>1448000</v>
      </c>
      <c r="L125" s="33">
        <v>1448000</v>
      </c>
    </row>
    <row r="126" spans="1:12" s="5" customFormat="1">
      <c r="A126" s="27">
        <v>8</v>
      </c>
      <c r="B126" s="28" t="s">
        <v>61</v>
      </c>
      <c r="C126" s="24" t="s">
        <v>140</v>
      </c>
      <c r="D126" s="25" t="s">
        <v>122</v>
      </c>
      <c r="E126" s="65" t="s">
        <v>19</v>
      </c>
      <c r="F126" s="34">
        <v>2100116</v>
      </c>
      <c r="G126" s="34" t="s">
        <v>129</v>
      </c>
      <c r="H126" s="34">
        <v>302551753</v>
      </c>
      <c r="I126" s="30" t="s">
        <v>125</v>
      </c>
      <c r="J126" s="38">
        <v>15</v>
      </c>
      <c r="K126" s="37">
        <v>1178800</v>
      </c>
      <c r="L126" s="33">
        <v>17682000</v>
      </c>
    </row>
    <row r="127" spans="1:12" s="5" customFormat="1">
      <c r="A127" s="27">
        <v>9</v>
      </c>
      <c r="B127" s="28" t="s">
        <v>61</v>
      </c>
      <c r="C127" s="24" t="s">
        <v>141</v>
      </c>
      <c r="D127" s="25" t="s">
        <v>122</v>
      </c>
      <c r="E127" s="65" t="s">
        <v>19</v>
      </c>
      <c r="F127" s="34">
        <v>2097358</v>
      </c>
      <c r="G127" s="34" t="s">
        <v>187</v>
      </c>
      <c r="H127" s="34">
        <v>311080054</v>
      </c>
      <c r="I127" s="30" t="s">
        <v>123</v>
      </c>
      <c r="J127" s="38">
        <v>10</v>
      </c>
      <c r="K127" s="37">
        <v>945000</v>
      </c>
      <c r="L127" s="33">
        <v>9450000</v>
      </c>
    </row>
    <row r="128" spans="1:12" s="5" customFormat="1">
      <c r="A128" s="27">
        <v>10</v>
      </c>
      <c r="B128" s="28" t="s">
        <v>61</v>
      </c>
      <c r="C128" s="24" t="s">
        <v>186</v>
      </c>
      <c r="D128" s="25" t="s">
        <v>122</v>
      </c>
      <c r="E128" s="65" t="s">
        <v>19</v>
      </c>
      <c r="F128" s="34">
        <v>2097318</v>
      </c>
      <c r="G128" s="34" t="s">
        <v>128</v>
      </c>
      <c r="H128" s="34">
        <v>311020278</v>
      </c>
      <c r="I128" s="30" t="s">
        <v>123</v>
      </c>
      <c r="J128" s="38">
        <v>1</v>
      </c>
      <c r="K128" s="37">
        <v>712121</v>
      </c>
      <c r="L128" s="33">
        <v>712121</v>
      </c>
    </row>
    <row r="129" spans="1:12" s="5" customFormat="1">
      <c r="A129" s="27">
        <v>11</v>
      </c>
      <c r="B129" s="28" t="s">
        <v>61</v>
      </c>
      <c r="C129" s="24" t="s">
        <v>142</v>
      </c>
      <c r="D129" s="25" t="s">
        <v>122</v>
      </c>
      <c r="E129" s="65" t="s">
        <v>19</v>
      </c>
      <c r="F129" s="34">
        <v>2092641</v>
      </c>
      <c r="G129" s="34" t="s">
        <v>188</v>
      </c>
      <c r="H129" s="34">
        <v>308330518</v>
      </c>
      <c r="I129" s="30" t="s">
        <v>125</v>
      </c>
      <c r="J129" s="38">
        <v>10</v>
      </c>
      <c r="K129" s="37">
        <v>4260000</v>
      </c>
      <c r="L129" s="33">
        <v>42600000</v>
      </c>
    </row>
    <row r="130" spans="1:12" s="5" customFormat="1">
      <c r="A130" s="27">
        <v>12</v>
      </c>
      <c r="B130" s="28" t="s">
        <v>61</v>
      </c>
      <c r="C130" s="24" t="s">
        <v>143</v>
      </c>
      <c r="D130" s="25" t="s">
        <v>122</v>
      </c>
      <c r="E130" s="65" t="s">
        <v>19</v>
      </c>
      <c r="F130" s="34">
        <v>2064646</v>
      </c>
      <c r="G130" s="34" t="s">
        <v>201</v>
      </c>
      <c r="H130" s="34">
        <v>202468494</v>
      </c>
      <c r="I130" s="30" t="s">
        <v>123</v>
      </c>
      <c r="J130" s="38">
        <v>4</v>
      </c>
      <c r="K130" s="37">
        <v>356048</v>
      </c>
      <c r="L130" s="33">
        <v>1424192</v>
      </c>
    </row>
    <row r="131" spans="1:12" s="5" customFormat="1" ht="31.5">
      <c r="A131" s="27">
        <v>13</v>
      </c>
      <c r="B131" s="28" t="s">
        <v>61</v>
      </c>
      <c r="C131" s="24" t="s">
        <v>143</v>
      </c>
      <c r="D131" s="25" t="s">
        <v>122</v>
      </c>
      <c r="E131" s="65" t="s">
        <v>19</v>
      </c>
      <c r="F131" s="34">
        <v>2064486</v>
      </c>
      <c r="G131" s="34" t="s">
        <v>189</v>
      </c>
      <c r="H131" s="35"/>
      <c r="I131" s="30" t="s">
        <v>125</v>
      </c>
      <c r="J131" s="38">
        <v>40</v>
      </c>
      <c r="K131" s="37">
        <v>12000</v>
      </c>
      <c r="L131" s="33">
        <v>480000</v>
      </c>
    </row>
    <row r="132" spans="1:12" s="5" customFormat="1" ht="31.5">
      <c r="A132" s="27">
        <v>14</v>
      </c>
      <c r="B132" s="28" t="s">
        <v>61</v>
      </c>
      <c r="C132" s="24" t="s">
        <v>143</v>
      </c>
      <c r="D132" s="25" t="s">
        <v>122</v>
      </c>
      <c r="E132" s="65" t="s">
        <v>19</v>
      </c>
      <c r="F132" s="34">
        <v>2064429</v>
      </c>
      <c r="G132" s="34" t="s">
        <v>189</v>
      </c>
      <c r="H132" s="35"/>
      <c r="I132" s="30" t="s">
        <v>125</v>
      </c>
      <c r="J132" s="38">
        <v>10</v>
      </c>
      <c r="K132" s="37">
        <v>55000</v>
      </c>
      <c r="L132" s="33">
        <v>550000</v>
      </c>
    </row>
    <row r="133" spans="1:12" s="5" customFormat="1" ht="31.5">
      <c r="A133" s="27">
        <v>15</v>
      </c>
      <c r="B133" s="28" t="s">
        <v>61</v>
      </c>
      <c r="C133" s="24" t="s">
        <v>143</v>
      </c>
      <c r="D133" s="25" t="s">
        <v>122</v>
      </c>
      <c r="E133" s="65" t="s">
        <v>19</v>
      </c>
      <c r="F133" s="34">
        <v>2064407</v>
      </c>
      <c r="G133" s="34" t="s">
        <v>189</v>
      </c>
      <c r="H133" s="35"/>
      <c r="I133" s="30" t="s">
        <v>125</v>
      </c>
      <c r="J133" s="38">
        <v>200</v>
      </c>
      <c r="K133" s="37">
        <v>28000</v>
      </c>
      <c r="L133" s="33">
        <v>5600000</v>
      </c>
    </row>
    <row r="134" spans="1:12" s="5" customFormat="1" ht="31.5">
      <c r="A134" s="27">
        <v>16</v>
      </c>
      <c r="B134" s="28" t="s">
        <v>61</v>
      </c>
      <c r="C134" s="24" t="s">
        <v>143</v>
      </c>
      <c r="D134" s="25" t="s">
        <v>122</v>
      </c>
      <c r="E134" s="65" t="s">
        <v>19</v>
      </c>
      <c r="F134" s="34">
        <v>2064386</v>
      </c>
      <c r="G134" s="34" t="s">
        <v>189</v>
      </c>
      <c r="H134" s="35"/>
      <c r="I134" s="30" t="s">
        <v>125</v>
      </c>
      <c r="J134" s="38">
        <v>10</v>
      </c>
      <c r="K134" s="37">
        <v>25000</v>
      </c>
      <c r="L134" s="33">
        <v>250000</v>
      </c>
    </row>
    <row r="135" spans="1:12" s="5" customFormat="1" ht="31.5">
      <c r="A135" s="27">
        <v>17</v>
      </c>
      <c r="B135" s="28" t="s">
        <v>61</v>
      </c>
      <c r="C135" s="24" t="s">
        <v>143</v>
      </c>
      <c r="D135" s="25" t="s">
        <v>122</v>
      </c>
      <c r="E135" s="65" t="s">
        <v>19</v>
      </c>
      <c r="F135" s="34">
        <v>2064320</v>
      </c>
      <c r="G135" s="34" t="s">
        <v>189</v>
      </c>
      <c r="H135" s="35"/>
      <c r="I135" s="30" t="s">
        <v>125</v>
      </c>
      <c r="J135" s="38">
        <v>10</v>
      </c>
      <c r="K135" s="37">
        <v>21000</v>
      </c>
      <c r="L135" s="33">
        <v>210000</v>
      </c>
    </row>
    <row r="136" spans="1:12" s="5" customFormat="1" ht="31.5">
      <c r="A136" s="27">
        <v>18</v>
      </c>
      <c r="B136" s="28" t="s">
        <v>61</v>
      </c>
      <c r="C136" s="24" t="s">
        <v>143</v>
      </c>
      <c r="D136" s="25" t="s">
        <v>122</v>
      </c>
      <c r="E136" s="65" t="s">
        <v>19</v>
      </c>
      <c r="F136" s="34">
        <v>2063982</v>
      </c>
      <c r="G136" s="34" t="s">
        <v>189</v>
      </c>
      <c r="H136" s="35"/>
      <c r="I136" s="30" t="s">
        <v>125</v>
      </c>
      <c r="J136" s="38">
        <v>10</v>
      </c>
      <c r="K136" s="37">
        <v>170000</v>
      </c>
      <c r="L136" s="33">
        <v>1700000</v>
      </c>
    </row>
    <row r="137" spans="1:12" s="5" customFormat="1" ht="31.5">
      <c r="A137" s="27">
        <v>19</v>
      </c>
      <c r="B137" s="28" t="s">
        <v>61</v>
      </c>
      <c r="C137" s="24" t="s">
        <v>143</v>
      </c>
      <c r="D137" s="25" t="s">
        <v>122</v>
      </c>
      <c r="E137" s="65" t="s">
        <v>19</v>
      </c>
      <c r="F137" s="34">
        <v>2055723</v>
      </c>
      <c r="G137" s="34" t="s">
        <v>189</v>
      </c>
      <c r="H137" s="35"/>
      <c r="I137" s="30" t="s">
        <v>125</v>
      </c>
      <c r="J137" s="38">
        <v>11</v>
      </c>
      <c r="K137" s="37">
        <v>60000</v>
      </c>
      <c r="L137" s="33">
        <v>660000</v>
      </c>
    </row>
    <row r="138" spans="1:12" s="5" customFormat="1" ht="31.5">
      <c r="A138" s="27">
        <v>20</v>
      </c>
      <c r="B138" s="28" t="s">
        <v>61</v>
      </c>
      <c r="C138" s="24" t="s">
        <v>143</v>
      </c>
      <c r="D138" s="25" t="s">
        <v>122</v>
      </c>
      <c r="E138" s="65" t="s">
        <v>19</v>
      </c>
      <c r="F138" s="34">
        <v>2041185</v>
      </c>
      <c r="G138" s="34" t="s">
        <v>189</v>
      </c>
      <c r="H138" s="35"/>
      <c r="I138" s="30" t="s">
        <v>125</v>
      </c>
      <c r="J138" s="38">
        <v>40</v>
      </c>
      <c r="K138" s="37">
        <v>40000</v>
      </c>
      <c r="L138" s="33">
        <v>1600000</v>
      </c>
    </row>
    <row r="139" spans="1:12" s="5" customFormat="1">
      <c r="A139" s="27">
        <v>21</v>
      </c>
      <c r="B139" s="28" t="s">
        <v>61</v>
      </c>
      <c r="C139" s="24" t="s">
        <v>190</v>
      </c>
      <c r="D139" s="25" t="s">
        <v>122</v>
      </c>
      <c r="E139" s="79" t="s">
        <v>130</v>
      </c>
      <c r="F139" s="34">
        <v>2037482</v>
      </c>
      <c r="G139" s="34" t="s">
        <v>131</v>
      </c>
      <c r="H139" s="34">
        <v>309864975</v>
      </c>
      <c r="I139" s="30" t="s">
        <v>125</v>
      </c>
      <c r="J139" s="38">
        <v>1000</v>
      </c>
      <c r="K139" s="37">
        <v>890</v>
      </c>
      <c r="L139" s="33">
        <v>890000</v>
      </c>
    </row>
    <row r="140" spans="1:12" s="5" customFormat="1" ht="31.5">
      <c r="A140" s="27">
        <v>22</v>
      </c>
      <c r="B140" s="28" t="s">
        <v>61</v>
      </c>
      <c r="C140" s="24" t="s">
        <v>143</v>
      </c>
      <c r="D140" s="25" t="s">
        <v>122</v>
      </c>
      <c r="E140" s="79" t="s">
        <v>19</v>
      </c>
      <c r="F140" s="34">
        <v>2026411</v>
      </c>
      <c r="G140" s="34" t="s">
        <v>189</v>
      </c>
      <c r="H140" s="35"/>
      <c r="I140" s="30" t="s">
        <v>125</v>
      </c>
      <c r="J140" s="38">
        <v>20</v>
      </c>
      <c r="K140" s="37">
        <v>40000</v>
      </c>
      <c r="L140" s="33">
        <v>800000</v>
      </c>
    </row>
    <row r="141" spans="1:12" s="5" customFormat="1" ht="31.5">
      <c r="A141" s="27">
        <v>23</v>
      </c>
      <c r="B141" s="28" t="s">
        <v>61</v>
      </c>
      <c r="C141" s="24" t="s">
        <v>143</v>
      </c>
      <c r="D141" s="25" t="s">
        <v>122</v>
      </c>
      <c r="E141" s="79" t="s">
        <v>19</v>
      </c>
      <c r="F141" s="34">
        <v>2026347</v>
      </c>
      <c r="G141" s="34" t="s">
        <v>189</v>
      </c>
      <c r="H141" s="35"/>
      <c r="I141" s="30" t="s">
        <v>125</v>
      </c>
      <c r="J141" s="38">
        <v>11</v>
      </c>
      <c r="K141" s="37">
        <v>60000</v>
      </c>
      <c r="L141" s="33">
        <v>660000</v>
      </c>
    </row>
    <row r="142" spans="1:12" s="5" customFormat="1">
      <c r="A142" s="27">
        <v>24</v>
      </c>
      <c r="B142" s="28" t="s">
        <v>61</v>
      </c>
      <c r="C142" s="24" t="s">
        <v>144</v>
      </c>
      <c r="D142" s="25" t="s">
        <v>122</v>
      </c>
      <c r="E142" s="79" t="s">
        <v>19</v>
      </c>
      <c r="F142" s="34">
        <v>2011659</v>
      </c>
      <c r="G142" s="34" t="s">
        <v>132</v>
      </c>
      <c r="H142" s="34">
        <v>302612684</v>
      </c>
      <c r="I142" s="30" t="s">
        <v>314</v>
      </c>
      <c r="J142" s="38">
        <v>1</v>
      </c>
      <c r="K142" s="37">
        <v>44750000</v>
      </c>
      <c r="L142" s="33">
        <v>44750000</v>
      </c>
    </row>
    <row r="143" spans="1:12" s="5" customFormat="1" ht="31.5">
      <c r="A143" s="27">
        <v>25</v>
      </c>
      <c r="B143" s="28" t="s">
        <v>61</v>
      </c>
      <c r="C143" s="223" t="s">
        <v>145</v>
      </c>
      <c r="D143" s="25" t="s">
        <v>133</v>
      </c>
      <c r="E143" s="26" t="s">
        <v>134</v>
      </c>
      <c r="F143" s="34">
        <v>215656</v>
      </c>
      <c r="G143" s="23" t="s">
        <v>135</v>
      </c>
      <c r="H143" s="102"/>
      <c r="I143" s="30" t="s">
        <v>125</v>
      </c>
      <c r="J143" s="29">
        <v>13</v>
      </c>
      <c r="K143" s="37">
        <v>5520000</v>
      </c>
      <c r="L143" s="31">
        <v>71760000</v>
      </c>
    </row>
    <row r="144" spans="1:12" s="5" customFormat="1">
      <c r="A144" s="27">
        <v>26</v>
      </c>
      <c r="B144" s="28" t="s">
        <v>61</v>
      </c>
      <c r="C144" s="223" t="s">
        <v>145</v>
      </c>
      <c r="D144" s="25" t="s">
        <v>133</v>
      </c>
      <c r="E144" s="26" t="s">
        <v>134</v>
      </c>
      <c r="F144" s="34">
        <v>214722</v>
      </c>
      <c r="G144" s="36" t="s">
        <v>136</v>
      </c>
      <c r="H144" s="36">
        <v>311070644</v>
      </c>
      <c r="I144" s="30" t="s">
        <v>125</v>
      </c>
      <c r="J144" s="29">
        <v>16</v>
      </c>
      <c r="K144" s="37">
        <v>5382000</v>
      </c>
      <c r="L144" s="31">
        <v>86112000</v>
      </c>
    </row>
    <row r="145" spans="1:12" s="5" customFormat="1" ht="31.5">
      <c r="A145" s="27">
        <v>27</v>
      </c>
      <c r="B145" s="28" t="s">
        <v>61</v>
      </c>
      <c r="C145" s="223" t="s">
        <v>146</v>
      </c>
      <c r="D145" s="25" t="s">
        <v>122</v>
      </c>
      <c r="E145" s="26" t="s">
        <v>134</v>
      </c>
      <c r="F145" s="34">
        <v>197665</v>
      </c>
      <c r="G145" s="23" t="s">
        <v>137</v>
      </c>
      <c r="H145" s="102"/>
      <c r="I145" s="30" t="s">
        <v>125</v>
      </c>
      <c r="J145" s="29">
        <v>30</v>
      </c>
      <c r="K145" s="37">
        <v>1092000</v>
      </c>
      <c r="L145" s="31">
        <v>32760000</v>
      </c>
    </row>
    <row r="146" spans="1:12" s="5" customFormat="1" ht="37.5">
      <c r="A146" s="27">
        <v>28</v>
      </c>
      <c r="B146" s="28" t="s">
        <v>61</v>
      </c>
      <c r="C146" s="223" t="s">
        <v>147</v>
      </c>
      <c r="D146" s="25" t="s">
        <v>122</v>
      </c>
      <c r="E146" s="26" t="s">
        <v>134</v>
      </c>
      <c r="F146" s="34">
        <v>197657</v>
      </c>
      <c r="G146" s="23" t="s">
        <v>191</v>
      </c>
      <c r="H146" s="102"/>
      <c r="I146" s="30" t="s">
        <v>125</v>
      </c>
      <c r="J146" s="29">
        <v>30</v>
      </c>
      <c r="K146" s="37">
        <v>850000</v>
      </c>
      <c r="L146" s="31">
        <v>25500000</v>
      </c>
    </row>
    <row r="147" spans="1:12" s="5" customFormat="1" ht="42" customHeight="1">
      <c r="A147" s="27">
        <v>14</v>
      </c>
      <c r="B147" s="135" t="s">
        <v>508</v>
      </c>
      <c r="C147" s="152" t="s">
        <v>523</v>
      </c>
      <c r="D147" s="25" t="s">
        <v>122</v>
      </c>
      <c r="E147" s="135" t="s">
        <v>509</v>
      </c>
      <c r="F147" s="144">
        <v>2369827</v>
      </c>
      <c r="G147" s="144" t="s">
        <v>510</v>
      </c>
      <c r="H147" s="144"/>
      <c r="I147" s="129" t="s">
        <v>32</v>
      </c>
      <c r="J147" s="145">
        <v>2</v>
      </c>
      <c r="K147" s="7">
        <v>633333</v>
      </c>
      <c r="L147" s="146">
        <v>1266666</v>
      </c>
    </row>
    <row r="148" spans="1:12" s="5" customFormat="1" ht="39" customHeight="1">
      <c r="A148" s="27">
        <v>15</v>
      </c>
      <c r="B148" s="135" t="s">
        <v>508</v>
      </c>
      <c r="C148" s="152" t="s">
        <v>474</v>
      </c>
      <c r="D148" s="25" t="s">
        <v>122</v>
      </c>
      <c r="E148" s="135" t="s">
        <v>509</v>
      </c>
      <c r="F148" s="144">
        <v>2353725</v>
      </c>
      <c r="G148" s="149" t="s">
        <v>511</v>
      </c>
      <c r="H148" s="149"/>
      <c r="I148" s="129" t="s">
        <v>32</v>
      </c>
      <c r="J148" s="145">
        <v>50</v>
      </c>
      <c r="K148" s="7">
        <v>1169000</v>
      </c>
      <c r="L148" s="146">
        <v>58450000</v>
      </c>
    </row>
    <row r="149" spans="1:12" s="5" customFormat="1" ht="39.75" customHeight="1">
      <c r="A149" s="27">
        <v>16</v>
      </c>
      <c r="B149" s="135" t="s">
        <v>508</v>
      </c>
      <c r="C149" s="153" t="s">
        <v>524</v>
      </c>
      <c r="D149" s="25" t="s">
        <v>122</v>
      </c>
      <c r="E149" s="135" t="s">
        <v>509</v>
      </c>
      <c r="F149" s="144">
        <v>2396379</v>
      </c>
      <c r="G149" s="144" t="s">
        <v>537</v>
      </c>
      <c r="H149" s="144"/>
      <c r="I149" s="26" t="s">
        <v>314</v>
      </c>
      <c r="J149" s="145">
        <v>4</v>
      </c>
      <c r="K149" s="7">
        <v>11294080</v>
      </c>
      <c r="L149" s="146">
        <v>45176320</v>
      </c>
    </row>
    <row r="150" spans="1:12" s="5" customFormat="1" ht="40.5" customHeight="1">
      <c r="A150" s="27">
        <v>17</v>
      </c>
      <c r="B150" s="135" t="s">
        <v>508</v>
      </c>
      <c r="C150" s="153" t="s">
        <v>525</v>
      </c>
      <c r="D150" s="25" t="s">
        <v>122</v>
      </c>
      <c r="E150" s="135" t="s">
        <v>509</v>
      </c>
      <c r="F150" s="144">
        <v>2379493</v>
      </c>
      <c r="G150" s="144" t="s">
        <v>313</v>
      </c>
      <c r="H150" s="144"/>
      <c r="I150" s="26" t="s">
        <v>32</v>
      </c>
      <c r="J150" s="145">
        <v>2</v>
      </c>
      <c r="K150" s="7">
        <v>11600000</v>
      </c>
      <c r="L150" s="146">
        <v>23200000</v>
      </c>
    </row>
    <row r="151" spans="1:12" s="5" customFormat="1" ht="35.25" customHeight="1">
      <c r="A151" s="27">
        <v>18</v>
      </c>
      <c r="B151" s="135" t="s">
        <v>508</v>
      </c>
      <c r="C151" s="152" t="s">
        <v>526</v>
      </c>
      <c r="D151" s="25" t="s">
        <v>122</v>
      </c>
      <c r="E151" s="135" t="s">
        <v>509</v>
      </c>
      <c r="F151" s="144">
        <v>2345448</v>
      </c>
      <c r="G151" s="144" t="s">
        <v>512</v>
      </c>
      <c r="H151" s="144"/>
      <c r="I151" s="26" t="s">
        <v>32</v>
      </c>
      <c r="J151" s="147">
        <v>1</v>
      </c>
      <c r="K151" s="7">
        <v>1044000</v>
      </c>
      <c r="L151" s="146">
        <v>1044000</v>
      </c>
    </row>
    <row r="152" spans="1:12" s="5" customFormat="1" ht="27.75" customHeight="1">
      <c r="A152" s="27">
        <v>19</v>
      </c>
      <c r="B152" s="135" t="s">
        <v>508</v>
      </c>
      <c r="C152" s="152" t="s">
        <v>527</v>
      </c>
      <c r="D152" s="25" t="s">
        <v>122</v>
      </c>
      <c r="E152" s="135" t="s">
        <v>509</v>
      </c>
      <c r="F152" s="144">
        <v>2319324</v>
      </c>
      <c r="G152" s="144" t="s">
        <v>513</v>
      </c>
      <c r="H152" s="144"/>
      <c r="I152" s="26" t="s">
        <v>314</v>
      </c>
      <c r="J152" s="147">
        <v>5</v>
      </c>
      <c r="K152" s="7">
        <v>1545000</v>
      </c>
      <c r="L152" s="146">
        <v>7725000</v>
      </c>
    </row>
    <row r="153" spans="1:12" s="5" customFormat="1" ht="39.75" customHeight="1">
      <c r="A153" s="27">
        <v>20</v>
      </c>
      <c r="B153" s="135" t="s">
        <v>508</v>
      </c>
      <c r="C153" s="153" t="s">
        <v>528</v>
      </c>
      <c r="D153" s="25" t="s">
        <v>122</v>
      </c>
      <c r="E153" s="135" t="s">
        <v>509</v>
      </c>
      <c r="F153" s="144">
        <v>2293355</v>
      </c>
      <c r="G153" s="144" t="s">
        <v>137</v>
      </c>
      <c r="H153" s="144"/>
      <c r="I153" s="148" t="s">
        <v>32</v>
      </c>
      <c r="J153" s="147">
        <v>15</v>
      </c>
      <c r="K153" s="7">
        <v>1110000</v>
      </c>
      <c r="L153" s="146">
        <v>16650000</v>
      </c>
    </row>
    <row r="154" spans="1:12" s="5" customFormat="1" ht="33.75" customHeight="1">
      <c r="A154" s="27">
        <v>21</v>
      </c>
      <c r="B154" s="135" t="s">
        <v>508</v>
      </c>
      <c r="C154" s="153" t="s">
        <v>529</v>
      </c>
      <c r="D154" s="25" t="s">
        <v>122</v>
      </c>
      <c r="E154" s="135" t="s">
        <v>509</v>
      </c>
      <c r="F154" s="149">
        <v>2276215</v>
      </c>
      <c r="G154" s="144" t="s">
        <v>127</v>
      </c>
      <c r="H154" s="144"/>
      <c r="I154" s="26" t="s">
        <v>314</v>
      </c>
      <c r="J154" s="147">
        <v>1</v>
      </c>
      <c r="K154" s="146" t="s">
        <v>514</v>
      </c>
      <c r="L154" s="146" t="s">
        <v>514</v>
      </c>
    </row>
    <row r="155" spans="1:12" s="5" customFormat="1" ht="36.75" customHeight="1">
      <c r="A155" s="27">
        <v>22</v>
      </c>
      <c r="B155" s="135" t="s">
        <v>508</v>
      </c>
      <c r="C155" s="153" t="s">
        <v>530</v>
      </c>
      <c r="D155" s="25" t="s">
        <v>122</v>
      </c>
      <c r="E155" s="135" t="s">
        <v>509</v>
      </c>
      <c r="F155" s="144">
        <v>2268471</v>
      </c>
      <c r="G155" s="149" t="s">
        <v>515</v>
      </c>
      <c r="H155" s="144"/>
      <c r="I155" s="148" t="s">
        <v>32</v>
      </c>
      <c r="J155" s="147">
        <v>10</v>
      </c>
      <c r="K155" s="7">
        <v>2600000</v>
      </c>
      <c r="L155" s="146">
        <v>26000000</v>
      </c>
    </row>
    <row r="156" spans="1:12" s="5" customFormat="1" ht="38.25" customHeight="1">
      <c r="A156" s="27">
        <v>23</v>
      </c>
      <c r="B156" s="135" t="s">
        <v>508</v>
      </c>
      <c r="C156" s="153" t="s">
        <v>531</v>
      </c>
      <c r="D156" s="25" t="s">
        <v>122</v>
      </c>
      <c r="E156" s="135" t="s">
        <v>509</v>
      </c>
      <c r="F156" s="144">
        <v>2199673</v>
      </c>
      <c r="G156" s="144" t="s">
        <v>516</v>
      </c>
      <c r="H156" s="144"/>
      <c r="I156" s="148" t="s">
        <v>32</v>
      </c>
      <c r="J156" s="147">
        <v>1</v>
      </c>
      <c r="K156" s="7">
        <v>1100000</v>
      </c>
      <c r="L156" s="146">
        <v>1100000</v>
      </c>
    </row>
    <row r="157" spans="1:12" s="5" customFormat="1" ht="34.5" customHeight="1">
      <c r="A157" s="27">
        <v>24</v>
      </c>
      <c r="B157" s="135" t="s">
        <v>508</v>
      </c>
      <c r="C157" s="152" t="s">
        <v>474</v>
      </c>
      <c r="D157" s="25" t="s">
        <v>122</v>
      </c>
      <c r="E157" s="135" t="s">
        <v>509</v>
      </c>
      <c r="F157" s="144">
        <v>2353725</v>
      </c>
      <c r="G157" s="149" t="s">
        <v>136</v>
      </c>
      <c r="H157" s="149"/>
      <c r="I157" s="129" t="s">
        <v>32</v>
      </c>
      <c r="J157" s="145">
        <v>30</v>
      </c>
      <c r="K157" s="7">
        <v>696000</v>
      </c>
      <c r="L157" s="146">
        <f>J157*K157</f>
        <v>20880000</v>
      </c>
    </row>
    <row r="158" spans="1:12" s="5" customFormat="1">
      <c r="A158" s="27">
        <v>25</v>
      </c>
      <c r="B158" s="101" t="s">
        <v>227</v>
      </c>
      <c r="C158" s="223" t="s">
        <v>532</v>
      </c>
      <c r="D158" s="130" t="s">
        <v>133</v>
      </c>
      <c r="E158" s="118" t="s">
        <v>134</v>
      </c>
      <c r="F158" s="34">
        <v>222618</v>
      </c>
      <c r="G158" s="36" t="s">
        <v>536</v>
      </c>
      <c r="H158" s="102"/>
      <c r="I158" s="30" t="s">
        <v>125</v>
      </c>
      <c r="J158" s="29">
        <v>10</v>
      </c>
      <c r="K158" s="37">
        <f t="shared" ref="K158:K159" si="2">L158/J158</f>
        <v>780000</v>
      </c>
      <c r="L158" s="31">
        <v>7800000</v>
      </c>
    </row>
    <row r="159" spans="1:12" s="5" customFormat="1">
      <c r="A159" s="27">
        <v>26</v>
      </c>
      <c r="B159" s="101" t="s">
        <v>227</v>
      </c>
      <c r="C159" s="223" t="s">
        <v>532</v>
      </c>
      <c r="D159" s="130" t="s">
        <v>133</v>
      </c>
      <c r="E159" s="118" t="s">
        <v>134</v>
      </c>
      <c r="F159" s="34">
        <v>222614</v>
      </c>
      <c r="G159" s="36" t="s">
        <v>517</v>
      </c>
      <c r="H159" s="102"/>
      <c r="I159" s="30" t="s">
        <v>125</v>
      </c>
      <c r="J159" s="29">
        <v>40</v>
      </c>
      <c r="K159" s="37">
        <f t="shared" si="2"/>
        <v>1044000</v>
      </c>
      <c r="L159" s="31">
        <v>41760000</v>
      </c>
    </row>
    <row r="160" spans="1:12" s="5" customFormat="1">
      <c r="A160" s="27">
        <v>27</v>
      </c>
      <c r="B160" s="101" t="s">
        <v>227</v>
      </c>
      <c r="C160" s="223" t="s">
        <v>525</v>
      </c>
      <c r="D160" s="130" t="s">
        <v>133</v>
      </c>
      <c r="E160" s="118" t="s">
        <v>134</v>
      </c>
      <c r="F160" s="34">
        <v>222614</v>
      </c>
      <c r="G160" s="23" t="s">
        <v>535</v>
      </c>
      <c r="H160" s="102"/>
      <c r="I160" s="30" t="s">
        <v>125</v>
      </c>
      <c r="J160" s="29">
        <v>1</v>
      </c>
      <c r="K160" s="150" t="s">
        <v>518</v>
      </c>
      <c r="L160" s="31" t="s">
        <v>518</v>
      </c>
    </row>
    <row r="161" spans="1:12" s="5" customFormat="1" ht="31.5">
      <c r="A161" s="27">
        <v>28</v>
      </c>
      <c r="B161" s="101" t="s">
        <v>227</v>
      </c>
      <c r="C161" s="223" t="s">
        <v>525</v>
      </c>
      <c r="D161" s="130" t="s">
        <v>133</v>
      </c>
      <c r="E161" s="118" t="s">
        <v>134</v>
      </c>
      <c r="F161" s="34">
        <v>222614</v>
      </c>
      <c r="G161" s="23" t="s">
        <v>519</v>
      </c>
      <c r="H161" s="102"/>
      <c r="I161" s="30" t="s">
        <v>125</v>
      </c>
      <c r="J161" s="29">
        <v>1</v>
      </c>
      <c r="K161" s="37">
        <f t="shared" ref="K161:K163" si="3">L161/J161</f>
        <v>7800000</v>
      </c>
      <c r="L161" s="31">
        <v>7800000</v>
      </c>
    </row>
    <row r="162" spans="1:12" s="5" customFormat="1" ht="31.5">
      <c r="A162" s="27">
        <v>29</v>
      </c>
      <c r="B162" s="101" t="s">
        <v>227</v>
      </c>
      <c r="C162" s="223" t="s">
        <v>533</v>
      </c>
      <c r="D162" s="130" t="s">
        <v>133</v>
      </c>
      <c r="E162" s="118" t="s">
        <v>520</v>
      </c>
      <c r="F162" s="34">
        <v>179</v>
      </c>
      <c r="G162" s="23" t="s">
        <v>521</v>
      </c>
      <c r="H162" s="102"/>
      <c r="I162" s="30" t="s">
        <v>314</v>
      </c>
      <c r="J162" s="29">
        <v>1</v>
      </c>
      <c r="K162" s="37">
        <f t="shared" si="3"/>
        <v>22903000</v>
      </c>
      <c r="L162" s="31">
        <v>22903000</v>
      </c>
    </row>
    <row r="163" spans="1:12" s="5" customFormat="1" ht="31.5">
      <c r="A163" s="27">
        <v>30</v>
      </c>
      <c r="B163" s="101" t="s">
        <v>227</v>
      </c>
      <c r="C163" s="223" t="s">
        <v>534</v>
      </c>
      <c r="D163" s="130" t="s">
        <v>133</v>
      </c>
      <c r="E163" s="118" t="s">
        <v>520</v>
      </c>
      <c r="F163" s="151" t="s">
        <v>538</v>
      </c>
      <c r="G163" s="23" t="s">
        <v>522</v>
      </c>
      <c r="H163" s="102"/>
      <c r="I163" s="30" t="s">
        <v>314</v>
      </c>
      <c r="J163" s="29">
        <v>3</v>
      </c>
      <c r="K163" s="37">
        <f t="shared" si="3"/>
        <v>233216666.66666666</v>
      </c>
      <c r="L163" s="31">
        <v>699650000</v>
      </c>
    </row>
    <row r="164" spans="1:12" s="5" customFormat="1" ht="18.75" customHeight="1">
      <c r="A164" s="242" t="s">
        <v>192</v>
      </c>
      <c r="B164" s="243"/>
      <c r="C164" s="243"/>
      <c r="D164" s="243"/>
      <c r="E164" s="243"/>
      <c r="F164" s="243"/>
      <c r="G164" s="243"/>
      <c r="H164" s="243"/>
      <c r="I164" s="243"/>
      <c r="J164" s="243"/>
      <c r="K164" s="243"/>
      <c r="L164" s="244"/>
    </row>
    <row r="165" spans="1:12" s="4" customFormat="1" ht="31.5">
      <c r="A165" s="82">
        <v>1</v>
      </c>
      <c r="B165" s="46" t="s">
        <v>36</v>
      </c>
      <c r="C165" s="224" t="s">
        <v>35</v>
      </c>
      <c r="D165" s="6" t="s">
        <v>17</v>
      </c>
      <c r="E165" s="79" t="s">
        <v>19</v>
      </c>
      <c r="F165" s="80" t="s">
        <v>20</v>
      </c>
      <c r="G165" s="100" t="s">
        <v>21</v>
      </c>
      <c r="H165" s="100" t="s">
        <v>24</v>
      </c>
      <c r="I165" s="3" t="s">
        <v>32</v>
      </c>
      <c r="J165" s="159">
        <v>4</v>
      </c>
      <c r="K165" s="7">
        <v>229250</v>
      </c>
      <c r="L165" s="7">
        <f>K165*J165</f>
        <v>917000</v>
      </c>
    </row>
    <row r="166" spans="1:12" s="8" customFormat="1" ht="31.5">
      <c r="A166" s="86">
        <v>2</v>
      </c>
      <c r="B166" s="46" t="s">
        <v>36</v>
      </c>
      <c r="C166" s="224" t="s">
        <v>193</v>
      </c>
      <c r="D166" s="9" t="s">
        <v>18</v>
      </c>
      <c r="E166" s="79" t="s">
        <v>19</v>
      </c>
      <c r="F166" s="85">
        <v>2035905</v>
      </c>
      <c r="G166" s="105" t="s">
        <v>22</v>
      </c>
      <c r="H166" s="105">
        <v>310377736</v>
      </c>
      <c r="I166" s="3" t="s">
        <v>32</v>
      </c>
      <c r="J166" s="159">
        <v>1</v>
      </c>
      <c r="K166" s="7">
        <v>13800000</v>
      </c>
      <c r="L166" s="7">
        <f t="shared" ref="L166:L169" si="4">K166*J166</f>
        <v>13800000</v>
      </c>
    </row>
    <row r="167" spans="1:12" s="8" customFormat="1" ht="31.5">
      <c r="A167" s="86">
        <v>3</v>
      </c>
      <c r="B167" s="46" t="s">
        <v>36</v>
      </c>
      <c r="C167" s="224" t="s">
        <v>34</v>
      </c>
      <c r="D167" s="6" t="s">
        <v>17</v>
      </c>
      <c r="E167" s="79" t="s">
        <v>19</v>
      </c>
      <c r="F167" s="85">
        <v>2118324</v>
      </c>
      <c r="G167" s="105" t="s">
        <v>194</v>
      </c>
      <c r="H167" s="105">
        <v>0.50106026590041997</v>
      </c>
      <c r="I167" s="3" t="s">
        <v>32</v>
      </c>
      <c r="J167" s="159">
        <v>50</v>
      </c>
      <c r="K167" s="7">
        <v>3120000</v>
      </c>
      <c r="L167" s="7">
        <f t="shared" si="4"/>
        <v>156000000</v>
      </c>
    </row>
    <row r="168" spans="1:12" s="8" customFormat="1" ht="31.5">
      <c r="A168" s="82">
        <v>4</v>
      </c>
      <c r="B168" s="46" t="s">
        <v>36</v>
      </c>
      <c r="C168" s="224" t="s">
        <v>33</v>
      </c>
      <c r="D168" s="6" t="s">
        <v>17</v>
      </c>
      <c r="E168" s="79" t="s">
        <v>19</v>
      </c>
      <c r="F168" s="85">
        <v>2132318</v>
      </c>
      <c r="G168" s="105" t="s">
        <v>195</v>
      </c>
      <c r="H168" s="105">
        <v>308510364</v>
      </c>
      <c r="I168" s="3" t="s">
        <v>32</v>
      </c>
      <c r="J168" s="159">
        <v>30</v>
      </c>
      <c r="K168" s="7">
        <v>7028000</v>
      </c>
      <c r="L168" s="7">
        <f t="shared" si="4"/>
        <v>210840000</v>
      </c>
    </row>
    <row r="169" spans="1:12" s="8" customFormat="1" ht="31.5">
      <c r="A169" s="86">
        <v>5</v>
      </c>
      <c r="B169" s="46" t="s">
        <v>36</v>
      </c>
      <c r="C169" s="224" t="s">
        <v>196</v>
      </c>
      <c r="D169" s="6" t="s">
        <v>17</v>
      </c>
      <c r="E169" s="79" t="s">
        <v>19</v>
      </c>
      <c r="F169" s="85">
        <v>2140484</v>
      </c>
      <c r="G169" s="105" t="s">
        <v>23</v>
      </c>
      <c r="H169" s="105">
        <v>302123328</v>
      </c>
      <c r="I169" s="3" t="s">
        <v>32</v>
      </c>
      <c r="J169" s="159">
        <v>40</v>
      </c>
      <c r="K169" s="7">
        <v>4242000</v>
      </c>
      <c r="L169" s="7">
        <f t="shared" si="4"/>
        <v>169680000</v>
      </c>
    </row>
    <row r="170" spans="1:12" s="8" customFormat="1" ht="31.5">
      <c r="A170" s="86">
        <v>6</v>
      </c>
      <c r="B170" s="46" t="s">
        <v>36</v>
      </c>
      <c r="C170" s="226" t="s">
        <v>197</v>
      </c>
      <c r="D170" s="6" t="s">
        <v>17</v>
      </c>
      <c r="E170" s="79" t="s">
        <v>130</v>
      </c>
      <c r="F170" s="80" t="s">
        <v>31</v>
      </c>
      <c r="G170" s="154" t="s">
        <v>25</v>
      </c>
      <c r="H170" s="90">
        <v>309315494</v>
      </c>
      <c r="I170" s="3" t="s">
        <v>32</v>
      </c>
      <c r="J170" s="103">
        <v>500</v>
      </c>
      <c r="K170" s="7">
        <v>14000000</v>
      </c>
      <c r="L170" s="7">
        <f>K170</f>
        <v>14000000</v>
      </c>
    </row>
    <row r="171" spans="1:12" s="8" customFormat="1" ht="31.5">
      <c r="A171" s="82">
        <v>7</v>
      </c>
      <c r="B171" s="46" t="s">
        <v>36</v>
      </c>
      <c r="C171" s="226" t="s">
        <v>198</v>
      </c>
      <c r="D171" s="6" t="s">
        <v>17</v>
      </c>
      <c r="E171" s="79" t="s">
        <v>130</v>
      </c>
      <c r="F171" s="80" t="s">
        <v>31</v>
      </c>
      <c r="G171" s="154" t="s">
        <v>25</v>
      </c>
      <c r="H171" s="90">
        <v>309315494</v>
      </c>
      <c r="I171" s="3" t="s">
        <v>32</v>
      </c>
      <c r="J171" s="103">
        <v>512</v>
      </c>
      <c r="K171" s="7">
        <v>14336000</v>
      </c>
      <c r="L171" s="7">
        <f t="shared" ref="L171:L178" si="5">K171</f>
        <v>14336000</v>
      </c>
    </row>
    <row r="172" spans="1:12" s="8" customFormat="1" ht="31.5">
      <c r="A172" s="86">
        <v>8</v>
      </c>
      <c r="B172" s="46" t="s">
        <v>36</v>
      </c>
      <c r="C172" s="226" t="s">
        <v>199</v>
      </c>
      <c r="D172" s="6" t="s">
        <v>17</v>
      </c>
      <c r="E172" s="79" t="s">
        <v>130</v>
      </c>
      <c r="F172" s="80" t="s">
        <v>31</v>
      </c>
      <c r="G172" s="154" t="s">
        <v>25</v>
      </c>
      <c r="H172" s="90">
        <v>309315494</v>
      </c>
      <c r="I172" s="3" t="s">
        <v>32</v>
      </c>
      <c r="J172" s="103">
        <v>255</v>
      </c>
      <c r="K172" s="7">
        <v>7140000</v>
      </c>
      <c r="L172" s="7">
        <f t="shared" si="5"/>
        <v>7140000</v>
      </c>
    </row>
    <row r="173" spans="1:12" s="8" customFormat="1" ht="31.5">
      <c r="A173" s="86">
        <v>9</v>
      </c>
      <c r="B173" s="46" t="s">
        <v>36</v>
      </c>
      <c r="C173" s="226" t="s">
        <v>200</v>
      </c>
      <c r="D173" s="6" t="s">
        <v>17</v>
      </c>
      <c r="E173" s="79" t="s">
        <v>130</v>
      </c>
      <c r="F173" s="80" t="s">
        <v>31</v>
      </c>
      <c r="G173" s="154" t="s">
        <v>25</v>
      </c>
      <c r="H173" s="90">
        <v>309315494</v>
      </c>
      <c r="I173" s="3" t="s">
        <v>32</v>
      </c>
      <c r="J173" s="103">
        <v>250</v>
      </c>
      <c r="K173" s="7">
        <v>7000000</v>
      </c>
      <c r="L173" s="7">
        <f t="shared" si="5"/>
        <v>7000000</v>
      </c>
    </row>
    <row r="174" spans="1:12" s="8" customFormat="1" ht="31.5">
      <c r="A174" s="82">
        <v>10</v>
      </c>
      <c r="B174" s="46" t="s">
        <v>36</v>
      </c>
      <c r="C174" s="226" t="s">
        <v>26</v>
      </c>
      <c r="D174" s="6" t="s">
        <v>17</v>
      </c>
      <c r="E174" s="79" t="s">
        <v>130</v>
      </c>
      <c r="F174" s="80" t="s">
        <v>31</v>
      </c>
      <c r="G174" s="154" t="s">
        <v>25</v>
      </c>
      <c r="H174" s="90">
        <v>309315494</v>
      </c>
      <c r="I174" s="3" t="s">
        <v>32</v>
      </c>
      <c r="J174" s="103">
        <v>20</v>
      </c>
      <c r="K174" s="7">
        <v>560000</v>
      </c>
      <c r="L174" s="7">
        <f t="shared" si="5"/>
        <v>560000</v>
      </c>
    </row>
    <row r="175" spans="1:12" s="8" customFormat="1" ht="31.5">
      <c r="A175" s="86">
        <v>11</v>
      </c>
      <c r="B175" s="46" t="s">
        <v>36</v>
      </c>
      <c r="C175" s="226" t="s">
        <v>27</v>
      </c>
      <c r="D175" s="6" t="s">
        <v>17</v>
      </c>
      <c r="E175" s="79" t="s">
        <v>130</v>
      </c>
      <c r="F175" s="80" t="s">
        <v>31</v>
      </c>
      <c r="G175" s="154" t="s">
        <v>25</v>
      </c>
      <c r="H175" s="90">
        <v>309315494</v>
      </c>
      <c r="I175" s="3" t="s">
        <v>32</v>
      </c>
      <c r="J175" s="103">
        <v>25</v>
      </c>
      <c r="K175" s="7">
        <v>9856000</v>
      </c>
      <c r="L175" s="7">
        <f t="shared" si="5"/>
        <v>9856000</v>
      </c>
    </row>
    <row r="176" spans="1:12" s="8" customFormat="1" ht="31.5">
      <c r="A176" s="86">
        <v>12</v>
      </c>
      <c r="B176" s="46" t="s">
        <v>36</v>
      </c>
      <c r="C176" s="226" t="s">
        <v>28</v>
      </c>
      <c r="D176" s="6" t="s">
        <v>17</v>
      </c>
      <c r="E176" s="79" t="s">
        <v>130</v>
      </c>
      <c r="F176" s="80" t="s">
        <v>31</v>
      </c>
      <c r="G176" s="154" t="s">
        <v>25</v>
      </c>
      <c r="H176" s="90">
        <v>309315494</v>
      </c>
      <c r="I176" s="3" t="s">
        <v>32</v>
      </c>
      <c r="J176" s="103">
        <v>20</v>
      </c>
      <c r="K176" s="7">
        <v>560000</v>
      </c>
      <c r="L176" s="7">
        <f t="shared" si="5"/>
        <v>560000</v>
      </c>
    </row>
    <row r="177" spans="1:12" s="8" customFormat="1" ht="31.5">
      <c r="A177" s="82">
        <v>13</v>
      </c>
      <c r="B177" s="46" t="s">
        <v>36</v>
      </c>
      <c r="C177" s="226" t="s">
        <v>29</v>
      </c>
      <c r="D177" s="6" t="s">
        <v>17</v>
      </c>
      <c r="E177" s="79" t="s">
        <v>130</v>
      </c>
      <c r="F177" s="80" t="s">
        <v>31</v>
      </c>
      <c r="G177" s="154" t="s">
        <v>25</v>
      </c>
      <c r="H177" s="90">
        <v>309315494</v>
      </c>
      <c r="I177" s="3" t="s">
        <v>32</v>
      </c>
      <c r="J177" s="103">
        <v>1560</v>
      </c>
      <c r="K177" s="7">
        <v>18450432</v>
      </c>
      <c r="L177" s="7">
        <f t="shared" si="5"/>
        <v>18450432</v>
      </c>
    </row>
    <row r="178" spans="1:12" s="8" customFormat="1" ht="31.5">
      <c r="A178" s="86">
        <v>14</v>
      </c>
      <c r="B178" s="46" t="s">
        <v>36</v>
      </c>
      <c r="C178" s="226" t="s">
        <v>30</v>
      </c>
      <c r="D178" s="6" t="s">
        <v>17</v>
      </c>
      <c r="E178" s="79" t="s">
        <v>130</v>
      </c>
      <c r="F178" s="80" t="s">
        <v>31</v>
      </c>
      <c r="G178" s="154" t="s">
        <v>25</v>
      </c>
      <c r="H178" s="90">
        <v>309315494</v>
      </c>
      <c r="I178" s="3" t="s">
        <v>32</v>
      </c>
      <c r="J178" s="103">
        <v>1250</v>
      </c>
      <c r="K178" s="7">
        <v>36960000</v>
      </c>
      <c r="L178" s="7">
        <f t="shared" si="5"/>
        <v>36960000</v>
      </c>
    </row>
    <row r="179" spans="1:12" s="8" customFormat="1" ht="31.5">
      <c r="A179" s="84">
        <v>15</v>
      </c>
      <c r="B179" s="83" t="s">
        <v>227</v>
      </c>
      <c r="C179" s="226" t="s">
        <v>309</v>
      </c>
      <c r="D179" s="83" t="s">
        <v>17</v>
      </c>
      <c r="E179" s="84" t="s">
        <v>19</v>
      </c>
      <c r="F179" s="84" t="s">
        <v>306</v>
      </c>
      <c r="G179" s="103" t="s">
        <v>312</v>
      </c>
      <c r="H179" s="103" t="s">
        <v>307</v>
      </c>
      <c r="I179" s="84" t="s">
        <v>314</v>
      </c>
      <c r="J179" s="159">
        <v>50</v>
      </c>
      <c r="K179" s="81">
        <v>440000</v>
      </c>
      <c r="L179" s="81">
        <v>22000000</v>
      </c>
    </row>
    <row r="180" spans="1:12" s="8" customFormat="1" ht="31.5">
      <c r="A180" s="84">
        <v>16</v>
      </c>
      <c r="B180" s="83" t="s">
        <v>227</v>
      </c>
      <c r="C180" s="226" t="s">
        <v>142</v>
      </c>
      <c r="D180" s="83" t="s">
        <v>17</v>
      </c>
      <c r="E180" s="84" t="s">
        <v>19</v>
      </c>
      <c r="F180" s="84">
        <v>2236933</v>
      </c>
      <c r="G180" s="103" t="s">
        <v>313</v>
      </c>
      <c r="H180" s="103">
        <v>307752207</v>
      </c>
      <c r="I180" s="84" t="s">
        <v>315</v>
      </c>
      <c r="J180" s="159">
        <v>1</v>
      </c>
      <c r="K180" s="81">
        <v>17900000</v>
      </c>
      <c r="L180" s="81">
        <v>17900000</v>
      </c>
    </row>
    <row r="181" spans="1:12" s="8" customFormat="1" ht="31.5">
      <c r="A181" s="84">
        <v>17</v>
      </c>
      <c r="B181" s="83" t="s">
        <v>227</v>
      </c>
      <c r="C181" s="226" t="s">
        <v>310</v>
      </c>
      <c r="D181" s="83" t="s">
        <v>17</v>
      </c>
      <c r="E181" s="84" t="s">
        <v>19</v>
      </c>
      <c r="F181" s="84">
        <v>2264208</v>
      </c>
      <c r="G181" s="103" t="s">
        <v>308</v>
      </c>
      <c r="H181" s="103">
        <v>306774378</v>
      </c>
      <c r="I181" s="84" t="s">
        <v>316</v>
      </c>
      <c r="J181" s="159">
        <v>10</v>
      </c>
      <c r="K181" s="81">
        <v>3978000</v>
      </c>
      <c r="L181" s="81">
        <v>39780000</v>
      </c>
    </row>
    <row r="182" spans="1:12" s="8" customFormat="1" ht="31.5">
      <c r="A182" s="84">
        <v>18</v>
      </c>
      <c r="B182" s="83" t="s">
        <v>227</v>
      </c>
      <c r="C182" s="226" t="s">
        <v>310</v>
      </c>
      <c r="D182" s="83" t="s">
        <v>17</v>
      </c>
      <c r="E182" s="84" t="s">
        <v>19</v>
      </c>
      <c r="F182" s="84">
        <v>2264227</v>
      </c>
      <c r="G182" s="103" t="s">
        <v>308</v>
      </c>
      <c r="H182" s="103">
        <v>306774378</v>
      </c>
      <c r="I182" s="84" t="s">
        <v>316</v>
      </c>
      <c r="J182" s="159">
        <v>10</v>
      </c>
      <c r="K182" s="81">
        <v>3978000</v>
      </c>
      <c r="L182" s="81">
        <v>39780000</v>
      </c>
    </row>
    <row r="183" spans="1:12" s="8" customFormat="1" ht="31.5">
      <c r="A183" s="84">
        <v>19</v>
      </c>
      <c r="B183" s="83" t="s">
        <v>227</v>
      </c>
      <c r="C183" s="226" t="s">
        <v>311</v>
      </c>
      <c r="D183" s="83" t="s">
        <v>17</v>
      </c>
      <c r="E183" s="84" t="s">
        <v>19</v>
      </c>
      <c r="F183" s="84">
        <v>2345122</v>
      </c>
      <c r="G183" s="103" t="s">
        <v>308</v>
      </c>
      <c r="H183" s="103">
        <v>306774378</v>
      </c>
      <c r="I183" s="84" t="s">
        <v>32</v>
      </c>
      <c r="J183" s="159">
        <v>4</v>
      </c>
      <c r="K183" s="81">
        <v>2588000</v>
      </c>
      <c r="L183" s="81">
        <v>10352000</v>
      </c>
    </row>
    <row r="184" spans="1:12" s="8" customFormat="1" ht="31.5">
      <c r="A184" s="84">
        <v>20</v>
      </c>
      <c r="B184" s="83" t="s">
        <v>227</v>
      </c>
      <c r="C184" s="226" t="s">
        <v>311</v>
      </c>
      <c r="D184" s="83" t="s">
        <v>17</v>
      </c>
      <c r="E184" s="84" t="s">
        <v>19</v>
      </c>
      <c r="F184" s="84">
        <v>2345130</v>
      </c>
      <c r="G184" s="103" t="s">
        <v>308</v>
      </c>
      <c r="H184" s="103">
        <v>306774378</v>
      </c>
      <c r="I184" s="84" t="s">
        <v>125</v>
      </c>
      <c r="J184" s="159">
        <v>4</v>
      </c>
      <c r="K184" s="81">
        <v>2588000</v>
      </c>
      <c r="L184" s="81">
        <v>10352000</v>
      </c>
    </row>
    <row r="185" spans="1:12" s="8" customFormat="1" ht="31.5">
      <c r="A185" s="162">
        <v>21</v>
      </c>
      <c r="B185" s="104" t="s">
        <v>586</v>
      </c>
      <c r="C185" s="224" t="s">
        <v>260</v>
      </c>
      <c r="D185" s="160" t="s">
        <v>17</v>
      </c>
      <c r="E185" s="159" t="s">
        <v>19</v>
      </c>
      <c r="F185" s="160" t="s">
        <v>562</v>
      </c>
      <c r="G185" s="160" t="s">
        <v>587</v>
      </c>
      <c r="H185" s="160" t="s">
        <v>563</v>
      </c>
      <c r="I185" s="158" t="s">
        <v>314</v>
      </c>
      <c r="J185" s="159">
        <v>11</v>
      </c>
      <c r="K185" s="161">
        <v>7400000</v>
      </c>
      <c r="L185" s="161">
        <v>81400000</v>
      </c>
    </row>
    <row r="186" spans="1:12" s="8" customFormat="1" ht="31.5">
      <c r="A186" s="162">
        <v>22</v>
      </c>
      <c r="B186" s="104" t="s">
        <v>586</v>
      </c>
      <c r="C186" s="224" t="s">
        <v>580</v>
      </c>
      <c r="D186" s="160" t="s">
        <v>17</v>
      </c>
      <c r="E186" s="159" t="s">
        <v>19</v>
      </c>
      <c r="F186" s="160" t="s">
        <v>564</v>
      </c>
      <c r="G186" s="160" t="s">
        <v>588</v>
      </c>
      <c r="H186" s="160" t="s">
        <v>565</v>
      </c>
      <c r="I186" s="158" t="s">
        <v>82</v>
      </c>
      <c r="J186" s="159">
        <v>6</v>
      </c>
      <c r="K186" s="161">
        <v>4150000</v>
      </c>
      <c r="L186" s="161">
        <v>24900000</v>
      </c>
    </row>
    <row r="187" spans="1:12" s="8" customFormat="1" ht="31.5">
      <c r="A187" s="162">
        <v>23</v>
      </c>
      <c r="B187" s="104" t="s">
        <v>586</v>
      </c>
      <c r="C187" s="224" t="s">
        <v>581</v>
      </c>
      <c r="D187" s="160" t="s">
        <v>17</v>
      </c>
      <c r="E187" s="159" t="s">
        <v>19</v>
      </c>
      <c r="F187" s="160" t="s">
        <v>566</v>
      </c>
      <c r="G187" s="160" t="s">
        <v>589</v>
      </c>
      <c r="H187" s="160" t="s">
        <v>567</v>
      </c>
      <c r="I187" s="158" t="s">
        <v>82</v>
      </c>
      <c r="J187" s="159">
        <v>1</v>
      </c>
      <c r="K187" s="161">
        <v>95888000</v>
      </c>
      <c r="L187" s="161">
        <v>95888000</v>
      </c>
    </row>
    <row r="188" spans="1:12" s="8" customFormat="1" ht="31.5">
      <c r="A188" s="162">
        <v>24</v>
      </c>
      <c r="B188" s="104" t="s">
        <v>586</v>
      </c>
      <c r="C188" s="224" t="s">
        <v>582</v>
      </c>
      <c r="D188" s="160" t="s">
        <v>17</v>
      </c>
      <c r="E188" s="159" t="s">
        <v>19</v>
      </c>
      <c r="F188" s="160" t="s">
        <v>568</v>
      </c>
      <c r="G188" s="160" t="s">
        <v>569</v>
      </c>
      <c r="H188" s="160" t="s">
        <v>570</v>
      </c>
      <c r="I188" s="158" t="s">
        <v>314</v>
      </c>
      <c r="J188" s="159">
        <v>1</v>
      </c>
      <c r="K188" s="161">
        <v>28520001</v>
      </c>
      <c r="L188" s="161">
        <v>28520001</v>
      </c>
    </row>
    <row r="189" spans="1:12" s="8" customFormat="1" ht="31.5">
      <c r="A189" s="162">
        <v>25</v>
      </c>
      <c r="B189" s="104" t="s">
        <v>586</v>
      </c>
      <c r="C189" s="224" t="s">
        <v>583</v>
      </c>
      <c r="D189" s="160" t="s">
        <v>17</v>
      </c>
      <c r="E189" s="159" t="s">
        <v>19</v>
      </c>
      <c r="F189" s="160" t="s">
        <v>571</v>
      </c>
      <c r="G189" s="160" t="s">
        <v>572</v>
      </c>
      <c r="H189" s="160" t="s">
        <v>573</v>
      </c>
      <c r="I189" s="158" t="s">
        <v>125</v>
      </c>
      <c r="J189" s="159">
        <v>200</v>
      </c>
      <c r="K189" s="161">
        <v>389000</v>
      </c>
      <c r="L189" s="161">
        <v>77800000</v>
      </c>
    </row>
    <row r="190" spans="1:12" s="8" customFormat="1" ht="31.5">
      <c r="A190" s="162">
        <v>26</v>
      </c>
      <c r="B190" s="104" t="s">
        <v>586</v>
      </c>
      <c r="C190" s="224" t="s">
        <v>584</v>
      </c>
      <c r="D190" s="160" t="s">
        <v>18</v>
      </c>
      <c r="E190" s="159" t="s">
        <v>19</v>
      </c>
      <c r="F190" s="160" t="s">
        <v>574</v>
      </c>
      <c r="G190" s="160" t="s">
        <v>575</v>
      </c>
      <c r="H190" s="160" t="s">
        <v>576</v>
      </c>
      <c r="I190" s="158" t="s">
        <v>82</v>
      </c>
      <c r="J190" s="159">
        <v>1</v>
      </c>
      <c r="K190" s="161">
        <v>8700000</v>
      </c>
      <c r="L190" s="161">
        <v>8700000</v>
      </c>
    </row>
    <row r="191" spans="1:12" s="8" customFormat="1" ht="31.5">
      <c r="A191" s="162">
        <v>27</v>
      </c>
      <c r="B191" s="104" t="s">
        <v>586</v>
      </c>
      <c r="C191" s="224" t="s">
        <v>585</v>
      </c>
      <c r="D191" s="160" t="s">
        <v>18</v>
      </c>
      <c r="E191" s="159" t="s">
        <v>19</v>
      </c>
      <c r="F191" s="160" t="s">
        <v>577</v>
      </c>
      <c r="G191" s="160" t="s">
        <v>578</v>
      </c>
      <c r="H191" s="160" t="s">
        <v>579</v>
      </c>
      <c r="I191" s="158" t="s">
        <v>314</v>
      </c>
      <c r="J191" s="159">
        <v>4</v>
      </c>
      <c r="K191" s="161">
        <v>12944000</v>
      </c>
      <c r="L191" s="161">
        <v>51776000</v>
      </c>
    </row>
    <row r="192" spans="1:12">
      <c r="A192" s="240" t="s">
        <v>101</v>
      </c>
      <c r="B192" s="240"/>
      <c r="C192" s="240"/>
      <c r="D192" s="240"/>
      <c r="E192" s="240"/>
      <c r="F192" s="240"/>
      <c r="G192" s="240"/>
      <c r="H192" s="240"/>
      <c r="I192" s="240"/>
      <c r="J192" s="240"/>
      <c r="K192" s="240"/>
      <c r="L192" s="240"/>
    </row>
    <row r="193" spans="1:12" s="21" customFormat="1" ht="82.5">
      <c r="A193" s="61">
        <v>1</v>
      </c>
      <c r="B193" s="19" t="s">
        <v>61</v>
      </c>
      <c r="C193" s="214" t="s">
        <v>102</v>
      </c>
      <c r="D193" s="19" t="s">
        <v>92</v>
      </c>
      <c r="E193" s="61" t="s">
        <v>103</v>
      </c>
      <c r="F193" s="85">
        <v>2010557</v>
      </c>
      <c r="G193" s="99" t="s">
        <v>104</v>
      </c>
      <c r="H193" s="99">
        <v>435740269</v>
      </c>
      <c r="I193" s="20" t="s">
        <v>32</v>
      </c>
      <c r="J193" s="103">
        <v>15</v>
      </c>
      <c r="K193" s="7">
        <v>300000</v>
      </c>
      <c r="L193" s="7">
        <v>4500000</v>
      </c>
    </row>
    <row r="194" spans="1:12" s="21" customFormat="1" ht="33">
      <c r="A194" s="61">
        <v>2</v>
      </c>
      <c r="B194" s="61" t="s">
        <v>227</v>
      </c>
      <c r="C194" s="214" t="s">
        <v>287</v>
      </c>
      <c r="D194" s="61" t="s">
        <v>288</v>
      </c>
      <c r="E194" s="61" t="s">
        <v>169</v>
      </c>
      <c r="F194" s="63">
        <v>2217305</v>
      </c>
      <c r="G194" s="99" t="s">
        <v>244</v>
      </c>
      <c r="H194" s="64">
        <v>30506914340010</v>
      </c>
      <c r="I194" s="62" t="s">
        <v>32</v>
      </c>
      <c r="J194" s="103">
        <v>10</v>
      </c>
      <c r="K194" s="7">
        <v>178.8888</v>
      </c>
      <c r="L194" s="7">
        <v>1788.8879999999999</v>
      </c>
    </row>
    <row r="195" spans="1:12" s="21" customFormat="1" ht="33">
      <c r="A195" s="61">
        <v>3</v>
      </c>
      <c r="B195" s="182" t="s">
        <v>227</v>
      </c>
      <c r="C195" s="214" t="s">
        <v>287</v>
      </c>
      <c r="D195" s="61" t="s">
        <v>288</v>
      </c>
      <c r="E195" s="61" t="s">
        <v>169</v>
      </c>
      <c r="F195" s="63">
        <v>2232809</v>
      </c>
      <c r="G195" s="99" t="s">
        <v>289</v>
      </c>
      <c r="H195" s="99">
        <v>308350216</v>
      </c>
      <c r="I195" s="62" t="s">
        <v>32</v>
      </c>
      <c r="J195" s="103">
        <v>10</v>
      </c>
      <c r="K195" s="7">
        <v>1777.777</v>
      </c>
      <c r="L195" s="7">
        <v>17777.77</v>
      </c>
    </row>
    <row r="196" spans="1:12" s="21" customFormat="1" ht="33">
      <c r="A196" s="61">
        <v>4</v>
      </c>
      <c r="B196" s="182" t="s">
        <v>227</v>
      </c>
      <c r="C196" s="214" t="s">
        <v>290</v>
      </c>
      <c r="D196" s="61" t="s">
        <v>288</v>
      </c>
      <c r="E196" s="61" t="s">
        <v>169</v>
      </c>
      <c r="F196" s="63">
        <v>2252724</v>
      </c>
      <c r="G196" s="99" t="s">
        <v>245</v>
      </c>
      <c r="H196" s="99">
        <v>307619536</v>
      </c>
      <c r="I196" s="62" t="s">
        <v>32</v>
      </c>
      <c r="J196" s="103">
        <v>12</v>
      </c>
      <c r="K196" s="7">
        <v>7599.9</v>
      </c>
      <c r="L196" s="7">
        <v>91198.799999999988</v>
      </c>
    </row>
    <row r="197" spans="1:12" s="21" customFormat="1" ht="33">
      <c r="A197" s="61">
        <v>5</v>
      </c>
      <c r="B197" s="182" t="s">
        <v>227</v>
      </c>
      <c r="C197" s="214" t="s">
        <v>246</v>
      </c>
      <c r="D197" s="61" t="s">
        <v>288</v>
      </c>
      <c r="E197" s="61" t="s">
        <v>169</v>
      </c>
      <c r="F197" s="63">
        <v>2252725</v>
      </c>
      <c r="G197" s="99" t="s">
        <v>247</v>
      </c>
      <c r="H197" s="99">
        <v>310624071</v>
      </c>
      <c r="I197" s="62" t="s">
        <v>32</v>
      </c>
      <c r="J197" s="103">
        <v>64</v>
      </c>
      <c r="K197" s="7">
        <v>726.92</v>
      </c>
      <c r="L197" s="7">
        <v>46522.879999999997</v>
      </c>
    </row>
    <row r="198" spans="1:12" s="21" customFormat="1" ht="33">
      <c r="A198" s="61">
        <v>6</v>
      </c>
      <c r="B198" s="182" t="s">
        <v>227</v>
      </c>
      <c r="C198" s="214" t="s">
        <v>248</v>
      </c>
      <c r="D198" s="61" t="s">
        <v>288</v>
      </c>
      <c r="E198" s="61" t="s">
        <v>169</v>
      </c>
      <c r="F198" s="63">
        <v>2368213</v>
      </c>
      <c r="G198" s="99" t="s">
        <v>249</v>
      </c>
      <c r="H198" s="99">
        <v>310028884</v>
      </c>
      <c r="I198" s="62" t="s">
        <v>32</v>
      </c>
      <c r="J198" s="103">
        <v>1</v>
      </c>
      <c r="K198" s="7">
        <v>1000</v>
      </c>
      <c r="L198" s="7">
        <v>1000</v>
      </c>
    </row>
    <row r="199" spans="1:12" s="21" customFormat="1" ht="33">
      <c r="A199" s="61">
        <v>7</v>
      </c>
      <c r="B199" s="182" t="s">
        <v>227</v>
      </c>
      <c r="C199" s="214" t="s">
        <v>246</v>
      </c>
      <c r="D199" s="61" t="s">
        <v>288</v>
      </c>
      <c r="E199" s="61" t="s">
        <v>169</v>
      </c>
      <c r="F199" s="63">
        <v>2417174</v>
      </c>
      <c r="G199" s="99" t="s">
        <v>245</v>
      </c>
      <c r="H199" s="99">
        <v>307619536</v>
      </c>
      <c r="I199" s="62" t="s">
        <v>32</v>
      </c>
      <c r="J199" s="103">
        <v>100</v>
      </c>
      <c r="K199" s="7">
        <v>791</v>
      </c>
      <c r="L199" s="7">
        <v>79100</v>
      </c>
    </row>
    <row r="200" spans="1:12">
      <c r="A200" s="241" t="s">
        <v>214</v>
      </c>
      <c r="B200" s="241"/>
      <c r="C200" s="241"/>
      <c r="D200" s="241"/>
      <c r="E200" s="241"/>
      <c r="F200" s="241"/>
      <c r="G200" s="241"/>
      <c r="H200" s="241"/>
      <c r="I200" s="241"/>
      <c r="J200" s="241"/>
      <c r="K200" s="241"/>
      <c r="L200" s="241"/>
    </row>
    <row r="201" spans="1:12" ht="47.25">
      <c r="A201" s="82">
        <v>1</v>
      </c>
      <c r="B201" s="49" t="s">
        <v>61</v>
      </c>
      <c r="C201" s="220" t="s">
        <v>291</v>
      </c>
      <c r="D201" s="48" t="s">
        <v>96</v>
      </c>
      <c r="E201" s="82" t="s">
        <v>169</v>
      </c>
      <c r="F201" s="88">
        <v>2173909</v>
      </c>
      <c r="G201" s="155" t="s">
        <v>202</v>
      </c>
      <c r="H201" s="88">
        <v>309758093</v>
      </c>
      <c r="I201" s="47" t="s">
        <v>32</v>
      </c>
      <c r="J201" s="98">
        <v>1</v>
      </c>
      <c r="K201" s="50">
        <v>2222222</v>
      </c>
      <c r="L201" s="50">
        <v>2222222</v>
      </c>
    </row>
    <row r="202" spans="1:12" ht="47.25">
      <c r="A202" s="82">
        <v>2</v>
      </c>
      <c r="B202" s="49" t="s">
        <v>61</v>
      </c>
      <c r="C202" s="220" t="s">
        <v>292</v>
      </c>
      <c r="D202" s="48" t="s">
        <v>96</v>
      </c>
      <c r="E202" s="82" t="s">
        <v>169</v>
      </c>
      <c r="F202" s="88" t="s">
        <v>203</v>
      </c>
      <c r="G202" s="155" t="s">
        <v>226</v>
      </c>
      <c r="H202" s="88">
        <v>305977014</v>
      </c>
      <c r="I202" s="47" t="s">
        <v>204</v>
      </c>
      <c r="J202" s="98">
        <v>1</v>
      </c>
      <c r="K202" s="50">
        <v>9700000</v>
      </c>
      <c r="L202" s="50">
        <v>9700000</v>
      </c>
    </row>
    <row r="203" spans="1:12" ht="47.25">
      <c r="A203" s="82">
        <v>3</v>
      </c>
      <c r="B203" s="49" t="s">
        <v>61</v>
      </c>
      <c r="C203" s="220" t="s">
        <v>293</v>
      </c>
      <c r="D203" s="48" t="s">
        <v>96</v>
      </c>
      <c r="E203" s="82" t="s">
        <v>169</v>
      </c>
      <c r="F203" s="88" t="s">
        <v>205</v>
      </c>
      <c r="G203" s="155" t="s">
        <v>226</v>
      </c>
      <c r="H203" s="88">
        <v>305977014</v>
      </c>
      <c r="I203" s="47" t="s">
        <v>32</v>
      </c>
      <c r="J203" s="98">
        <v>6</v>
      </c>
      <c r="K203" s="50">
        <v>2300000</v>
      </c>
      <c r="L203" s="50">
        <v>13800000</v>
      </c>
    </row>
    <row r="204" spans="1:12" ht="47.25">
      <c r="A204" s="82">
        <v>4</v>
      </c>
      <c r="B204" s="49" t="s">
        <v>61</v>
      </c>
      <c r="C204" s="220" t="s">
        <v>215</v>
      </c>
      <c r="D204" s="48" t="s">
        <v>96</v>
      </c>
      <c r="E204" s="82" t="s">
        <v>169</v>
      </c>
      <c r="F204" s="88">
        <v>2158632</v>
      </c>
      <c r="G204" s="155" t="s">
        <v>206</v>
      </c>
      <c r="H204" s="88">
        <v>310781685</v>
      </c>
      <c r="I204" s="47" t="s">
        <v>32</v>
      </c>
      <c r="J204" s="98">
        <v>2</v>
      </c>
      <c r="K204" s="50">
        <v>6550000</v>
      </c>
      <c r="L204" s="50">
        <v>13100000</v>
      </c>
    </row>
    <row r="205" spans="1:12" ht="47.25">
      <c r="A205" s="82">
        <v>5</v>
      </c>
      <c r="B205" s="49" t="s">
        <v>61</v>
      </c>
      <c r="C205" s="220" t="s">
        <v>216</v>
      </c>
      <c r="D205" s="48" t="s">
        <v>96</v>
      </c>
      <c r="E205" s="82" t="s">
        <v>169</v>
      </c>
      <c r="F205" s="88" t="s">
        <v>207</v>
      </c>
      <c r="G205" s="155" t="s">
        <v>294</v>
      </c>
      <c r="H205" s="88">
        <v>305977014</v>
      </c>
      <c r="I205" s="47" t="s">
        <v>204</v>
      </c>
      <c r="J205" s="98">
        <v>1</v>
      </c>
      <c r="K205" s="50">
        <v>216580000</v>
      </c>
      <c r="L205" s="50">
        <v>216580000</v>
      </c>
    </row>
    <row r="206" spans="1:12" ht="47.25">
      <c r="A206" s="82">
        <v>6</v>
      </c>
      <c r="B206" s="49" t="s">
        <v>61</v>
      </c>
      <c r="C206" s="220" t="s">
        <v>87</v>
      </c>
      <c r="D206" s="48" t="s">
        <v>96</v>
      </c>
      <c r="E206" s="82" t="s">
        <v>169</v>
      </c>
      <c r="F206" s="88" t="s">
        <v>208</v>
      </c>
      <c r="G206" s="155" t="s">
        <v>294</v>
      </c>
      <c r="H206" s="88">
        <v>305977014</v>
      </c>
      <c r="I206" s="47" t="s">
        <v>204</v>
      </c>
      <c r="J206" s="98">
        <v>1</v>
      </c>
      <c r="K206" s="50">
        <v>113534000</v>
      </c>
      <c r="L206" s="50">
        <v>113534000</v>
      </c>
    </row>
    <row r="207" spans="1:12" ht="47.25">
      <c r="A207" s="82">
        <v>7</v>
      </c>
      <c r="B207" s="49" t="s">
        <v>61</v>
      </c>
      <c r="C207" s="220" t="s">
        <v>87</v>
      </c>
      <c r="D207" s="48" t="s">
        <v>96</v>
      </c>
      <c r="E207" s="82" t="s">
        <v>169</v>
      </c>
      <c r="F207" s="88" t="s">
        <v>209</v>
      </c>
      <c r="G207" s="155" t="s">
        <v>294</v>
      </c>
      <c r="H207" s="88">
        <v>305977014</v>
      </c>
      <c r="I207" s="47" t="s">
        <v>204</v>
      </c>
      <c r="J207" s="98">
        <v>1</v>
      </c>
      <c r="K207" s="50">
        <v>55232000</v>
      </c>
      <c r="L207" s="50">
        <v>55232000</v>
      </c>
    </row>
    <row r="208" spans="1:12" ht="47.25">
      <c r="A208" s="82">
        <v>8</v>
      </c>
      <c r="B208" s="49" t="s">
        <v>61</v>
      </c>
      <c r="C208" s="220" t="s">
        <v>217</v>
      </c>
      <c r="D208" s="48" t="s">
        <v>96</v>
      </c>
      <c r="E208" s="82" t="s">
        <v>169</v>
      </c>
      <c r="F208" s="88">
        <v>2145344</v>
      </c>
      <c r="G208" s="155" t="s">
        <v>295</v>
      </c>
      <c r="H208" s="88">
        <v>307752207</v>
      </c>
      <c r="I208" s="47" t="s">
        <v>32</v>
      </c>
      <c r="J208" s="98">
        <v>2</v>
      </c>
      <c r="K208" s="50">
        <v>3690000</v>
      </c>
      <c r="L208" s="50">
        <v>7380000</v>
      </c>
    </row>
    <row r="209" spans="1:12" ht="47.25">
      <c r="A209" s="82">
        <v>9</v>
      </c>
      <c r="B209" s="49" t="s">
        <v>61</v>
      </c>
      <c r="C209" s="220" t="s">
        <v>218</v>
      </c>
      <c r="D209" s="48" t="s">
        <v>96</v>
      </c>
      <c r="E209" s="82" t="s">
        <v>169</v>
      </c>
      <c r="F209" s="88">
        <v>2136943</v>
      </c>
      <c r="G209" s="155" t="s">
        <v>296</v>
      </c>
      <c r="H209" s="88">
        <v>308208801</v>
      </c>
      <c r="I209" s="47" t="s">
        <v>32</v>
      </c>
      <c r="J209" s="98">
        <v>1</v>
      </c>
      <c r="K209" s="50">
        <v>4498000</v>
      </c>
      <c r="L209" s="50">
        <v>4498000</v>
      </c>
    </row>
    <row r="210" spans="1:12" ht="47.25">
      <c r="A210" s="82">
        <v>10</v>
      </c>
      <c r="B210" s="49" t="s">
        <v>61</v>
      </c>
      <c r="C210" s="220" t="s">
        <v>219</v>
      </c>
      <c r="D210" s="48" t="s">
        <v>96</v>
      </c>
      <c r="E210" s="82" t="s">
        <v>169</v>
      </c>
      <c r="F210" s="88">
        <v>2130144</v>
      </c>
      <c r="G210" s="155" t="s">
        <v>297</v>
      </c>
      <c r="H210" s="88">
        <v>207159344</v>
      </c>
      <c r="I210" s="47" t="s">
        <v>32</v>
      </c>
      <c r="J210" s="98">
        <v>1</v>
      </c>
      <c r="K210" s="50">
        <v>17453000</v>
      </c>
      <c r="L210" s="50">
        <v>17453000</v>
      </c>
    </row>
    <row r="211" spans="1:12" ht="47.25">
      <c r="A211" s="82">
        <v>11</v>
      </c>
      <c r="B211" s="49" t="s">
        <v>61</v>
      </c>
      <c r="C211" s="231" t="s">
        <v>220</v>
      </c>
      <c r="D211" s="48" t="s">
        <v>96</v>
      </c>
      <c r="E211" s="82" t="s">
        <v>169</v>
      </c>
      <c r="F211" s="88">
        <v>2124420</v>
      </c>
      <c r="G211" s="155" t="s">
        <v>236</v>
      </c>
      <c r="H211" s="88">
        <v>310636358</v>
      </c>
      <c r="I211" s="47" t="s">
        <v>32</v>
      </c>
      <c r="J211" s="98">
        <v>1</v>
      </c>
      <c r="K211" s="50">
        <v>39700000</v>
      </c>
      <c r="L211" s="50">
        <v>39700000</v>
      </c>
    </row>
    <row r="212" spans="1:12" ht="47.25">
      <c r="A212" s="82">
        <v>12</v>
      </c>
      <c r="B212" s="49" t="s">
        <v>61</v>
      </c>
      <c r="C212" s="231" t="s">
        <v>221</v>
      </c>
      <c r="D212" s="48" t="s">
        <v>96</v>
      </c>
      <c r="E212" s="82" t="s">
        <v>169</v>
      </c>
      <c r="F212" s="88">
        <v>2114709</v>
      </c>
      <c r="G212" s="155" t="s">
        <v>298</v>
      </c>
      <c r="H212" s="88">
        <v>309212679</v>
      </c>
      <c r="I212" s="47" t="s">
        <v>32</v>
      </c>
      <c r="J212" s="98">
        <v>2</v>
      </c>
      <c r="K212" s="50">
        <v>2233920</v>
      </c>
      <c r="L212" s="50">
        <v>4467840</v>
      </c>
    </row>
    <row r="213" spans="1:12" ht="47.25">
      <c r="A213" s="82">
        <v>13</v>
      </c>
      <c r="B213" s="49" t="s">
        <v>61</v>
      </c>
      <c r="C213" s="231" t="s">
        <v>222</v>
      </c>
      <c r="D213" s="48" t="s">
        <v>96</v>
      </c>
      <c r="E213" s="82" t="s">
        <v>169</v>
      </c>
      <c r="F213" s="88">
        <v>2114708</v>
      </c>
      <c r="G213" s="155" t="s">
        <v>299</v>
      </c>
      <c r="H213" s="88">
        <v>310164788</v>
      </c>
      <c r="I213" s="47" t="s">
        <v>32</v>
      </c>
      <c r="J213" s="98">
        <v>3</v>
      </c>
      <c r="K213" s="50">
        <v>3191000</v>
      </c>
      <c r="L213" s="50">
        <v>9573000</v>
      </c>
    </row>
    <row r="214" spans="1:12" ht="47.25">
      <c r="A214" s="82">
        <v>14</v>
      </c>
      <c r="B214" s="49" t="s">
        <v>61</v>
      </c>
      <c r="C214" s="231" t="s">
        <v>223</v>
      </c>
      <c r="D214" s="48" t="s">
        <v>96</v>
      </c>
      <c r="E214" s="82" t="s">
        <v>169</v>
      </c>
      <c r="F214" s="88">
        <v>2100232</v>
      </c>
      <c r="G214" s="155" t="s">
        <v>300</v>
      </c>
      <c r="H214" s="88">
        <v>309791269</v>
      </c>
      <c r="I214" s="47" t="s">
        <v>32</v>
      </c>
      <c r="J214" s="98">
        <v>7</v>
      </c>
      <c r="K214" s="50">
        <v>8500000</v>
      </c>
      <c r="L214" s="50">
        <v>59500000</v>
      </c>
    </row>
    <row r="215" spans="1:12" ht="47.25">
      <c r="A215" s="82">
        <v>15</v>
      </c>
      <c r="B215" s="49" t="s">
        <v>61</v>
      </c>
      <c r="C215" s="231" t="s">
        <v>220</v>
      </c>
      <c r="D215" s="48" t="s">
        <v>96</v>
      </c>
      <c r="E215" s="82" t="s">
        <v>169</v>
      </c>
      <c r="F215" s="88">
        <v>2092282</v>
      </c>
      <c r="G215" s="155" t="s">
        <v>301</v>
      </c>
      <c r="H215" s="88">
        <v>302123328</v>
      </c>
      <c r="I215" s="47" t="s">
        <v>32</v>
      </c>
      <c r="J215" s="98">
        <v>1</v>
      </c>
      <c r="K215" s="50">
        <v>9740000</v>
      </c>
      <c r="L215" s="50">
        <v>9740000</v>
      </c>
    </row>
    <row r="216" spans="1:12" ht="47.25">
      <c r="A216" s="82">
        <v>16</v>
      </c>
      <c r="B216" s="49" t="s">
        <v>61</v>
      </c>
      <c r="C216" s="231" t="s">
        <v>302</v>
      </c>
      <c r="D216" s="48" t="s">
        <v>96</v>
      </c>
      <c r="E216" s="82" t="s">
        <v>169</v>
      </c>
      <c r="F216" s="88">
        <v>2089117</v>
      </c>
      <c r="G216" s="155" t="s">
        <v>210</v>
      </c>
      <c r="H216" s="88">
        <v>309176447</v>
      </c>
      <c r="I216" s="47" t="s">
        <v>32</v>
      </c>
      <c r="J216" s="98">
        <v>1</v>
      </c>
      <c r="K216" s="50">
        <v>1900000</v>
      </c>
      <c r="L216" s="50">
        <v>1900000</v>
      </c>
    </row>
    <row r="217" spans="1:12" ht="47.25">
      <c r="A217" s="82">
        <v>17</v>
      </c>
      <c r="B217" s="49" t="s">
        <v>61</v>
      </c>
      <c r="C217" s="231" t="s">
        <v>303</v>
      </c>
      <c r="D217" s="48" t="s">
        <v>96</v>
      </c>
      <c r="E217" s="82" t="s">
        <v>169</v>
      </c>
      <c r="F217" s="88" t="s">
        <v>304</v>
      </c>
      <c r="G217" s="155" t="s">
        <v>211</v>
      </c>
      <c r="H217" s="88">
        <v>309519778</v>
      </c>
      <c r="I217" s="47" t="s">
        <v>32</v>
      </c>
      <c r="J217" s="98">
        <v>400</v>
      </c>
      <c r="K217" s="50">
        <v>168000</v>
      </c>
      <c r="L217" s="50">
        <v>67200000</v>
      </c>
    </row>
    <row r="218" spans="1:12" ht="47.25">
      <c r="A218" s="82">
        <v>18</v>
      </c>
      <c r="B218" s="49" t="s">
        <v>61</v>
      </c>
      <c r="C218" s="231" t="s">
        <v>224</v>
      </c>
      <c r="D218" s="48" t="s">
        <v>96</v>
      </c>
      <c r="E218" s="82" t="s">
        <v>169</v>
      </c>
      <c r="F218" s="88">
        <v>2047626</v>
      </c>
      <c r="G218" s="155" t="s">
        <v>212</v>
      </c>
      <c r="H218" s="92" t="s">
        <v>213</v>
      </c>
      <c r="I218" s="47" t="s">
        <v>32</v>
      </c>
      <c r="J218" s="98">
        <v>1</v>
      </c>
      <c r="K218" s="50">
        <v>76690500</v>
      </c>
      <c r="L218" s="50">
        <v>76690500</v>
      </c>
    </row>
    <row r="219" spans="1:12" ht="47.25">
      <c r="A219" s="82">
        <v>19</v>
      </c>
      <c r="B219" s="49" t="s">
        <v>61</v>
      </c>
      <c r="C219" s="231" t="s">
        <v>225</v>
      </c>
      <c r="D219" s="48" t="s">
        <v>96</v>
      </c>
      <c r="E219" s="82" t="s">
        <v>169</v>
      </c>
      <c r="F219" s="88">
        <v>2047634</v>
      </c>
      <c r="G219" s="155" t="s">
        <v>305</v>
      </c>
      <c r="H219" s="88">
        <v>303076955</v>
      </c>
      <c r="I219" s="47" t="s">
        <v>204</v>
      </c>
      <c r="J219" s="98">
        <v>1</v>
      </c>
      <c r="K219" s="50">
        <v>65835308</v>
      </c>
      <c r="L219" s="50">
        <v>65835308</v>
      </c>
    </row>
    <row r="220" spans="1:12" ht="47.25">
      <c r="A220" s="97">
        <v>20</v>
      </c>
      <c r="B220" s="104" t="s">
        <v>227</v>
      </c>
      <c r="C220" s="220" t="s">
        <v>142</v>
      </c>
      <c r="D220" s="97" t="s">
        <v>96</v>
      </c>
      <c r="E220" s="97" t="s">
        <v>317</v>
      </c>
      <c r="F220" s="109">
        <v>2409469</v>
      </c>
      <c r="G220" s="156" t="s">
        <v>318</v>
      </c>
      <c r="H220" s="91" t="s">
        <v>319</v>
      </c>
      <c r="I220" s="95" t="s">
        <v>32</v>
      </c>
      <c r="J220" s="98">
        <v>10</v>
      </c>
      <c r="K220" s="107">
        <v>9300000</v>
      </c>
      <c r="L220" s="107">
        <v>93000000</v>
      </c>
    </row>
    <row r="221" spans="1:12" ht="47.25">
      <c r="A221" s="97">
        <v>21</v>
      </c>
      <c r="B221" s="104" t="s">
        <v>227</v>
      </c>
      <c r="C221" s="234" t="s">
        <v>358</v>
      </c>
      <c r="D221" s="97" t="s">
        <v>96</v>
      </c>
      <c r="E221" s="97" t="s">
        <v>317</v>
      </c>
      <c r="F221" s="108" t="s">
        <v>320</v>
      </c>
      <c r="G221" s="156" t="s">
        <v>321</v>
      </c>
      <c r="H221" s="91" t="s">
        <v>322</v>
      </c>
      <c r="I221" s="95" t="s">
        <v>357</v>
      </c>
      <c r="J221" s="98">
        <v>3</v>
      </c>
      <c r="K221" s="107">
        <v>3400000</v>
      </c>
      <c r="L221" s="107">
        <v>10200000</v>
      </c>
    </row>
    <row r="222" spans="1:12" ht="47.25">
      <c r="A222" s="97">
        <v>22</v>
      </c>
      <c r="B222" s="104" t="s">
        <v>227</v>
      </c>
      <c r="C222" s="234" t="s">
        <v>358</v>
      </c>
      <c r="D222" s="97" t="s">
        <v>96</v>
      </c>
      <c r="E222" s="97" t="s">
        <v>317</v>
      </c>
      <c r="F222" s="108" t="s">
        <v>323</v>
      </c>
      <c r="G222" s="156" t="s">
        <v>321</v>
      </c>
      <c r="H222" s="91" t="s">
        <v>322</v>
      </c>
      <c r="I222" s="95" t="s">
        <v>357</v>
      </c>
      <c r="J222" s="98">
        <v>3</v>
      </c>
      <c r="K222" s="107">
        <v>3400000</v>
      </c>
      <c r="L222" s="107">
        <v>10200000</v>
      </c>
    </row>
    <row r="223" spans="1:12" ht="47.25">
      <c r="A223" s="97">
        <v>23</v>
      </c>
      <c r="B223" s="104" t="s">
        <v>227</v>
      </c>
      <c r="C223" s="234" t="s">
        <v>359</v>
      </c>
      <c r="D223" s="97" t="s">
        <v>96</v>
      </c>
      <c r="E223" s="97" t="s">
        <v>317</v>
      </c>
      <c r="F223" s="108" t="s">
        <v>324</v>
      </c>
      <c r="G223" s="156" t="s">
        <v>321</v>
      </c>
      <c r="H223" s="91" t="s">
        <v>322</v>
      </c>
      <c r="I223" s="95" t="s">
        <v>357</v>
      </c>
      <c r="J223" s="98">
        <v>1</v>
      </c>
      <c r="K223" s="107">
        <v>9300000</v>
      </c>
      <c r="L223" s="107">
        <v>9300000</v>
      </c>
    </row>
    <row r="224" spans="1:12" ht="47.25">
      <c r="A224" s="97">
        <v>24</v>
      </c>
      <c r="B224" s="104" t="s">
        <v>227</v>
      </c>
      <c r="C224" s="234" t="s">
        <v>360</v>
      </c>
      <c r="D224" s="97" t="s">
        <v>96</v>
      </c>
      <c r="E224" s="97" t="s">
        <v>317</v>
      </c>
      <c r="F224" s="108" t="s">
        <v>325</v>
      </c>
      <c r="G224" s="156" t="s">
        <v>321</v>
      </c>
      <c r="H224" s="91" t="s">
        <v>322</v>
      </c>
      <c r="I224" s="95" t="s">
        <v>357</v>
      </c>
      <c r="J224" s="98">
        <v>1</v>
      </c>
      <c r="K224" s="107">
        <v>6100000</v>
      </c>
      <c r="L224" s="107">
        <v>6100000</v>
      </c>
    </row>
    <row r="225" spans="1:12" ht="47.25">
      <c r="A225" s="97">
        <v>25</v>
      </c>
      <c r="B225" s="104" t="s">
        <v>227</v>
      </c>
      <c r="C225" s="220" t="s">
        <v>361</v>
      </c>
      <c r="D225" s="97" t="s">
        <v>96</v>
      </c>
      <c r="E225" s="97" t="s">
        <v>317</v>
      </c>
      <c r="F225" s="109">
        <v>2396757</v>
      </c>
      <c r="G225" s="156" t="s">
        <v>313</v>
      </c>
      <c r="H225" s="91" t="s">
        <v>326</v>
      </c>
      <c r="I225" s="95" t="s">
        <v>32</v>
      </c>
      <c r="J225" s="98">
        <v>10</v>
      </c>
      <c r="K225" s="107">
        <v>14740000</v>
      </c>
      <c r="L225" s="107">
        <v>147400000</v>
      </c>
    </row>
    <row r="226" spans="1:12" ht="47.25">
      <c r="A226" s="97">
        <v>26</v>
      </c>
      <c r="B226" s="104" t="s">
        <v>227</v>
      </c>
      <c r="C226" s="220" t="s">
        <v>362</v>
      </c>
      <c r="D226" s="97" t="s">
        <v>96</v>
      </c>
      <c r="E226" s="97" t="s">
        <v>317</v>
      </c>
      <c r="F226" s="108" t="s">
        <v>327</v>
      </c>
      <c r="G226" s="156" t="s">
        <v>372</v>
      </c>
      <c r="H226" s="91" t="s">
        <v>328</v>
      </c>
      <c r="I226" s="95" t="s">
        <v>32</v>
      </c>
      <c r="J226" s="98">
        <v>20</v>
      </c>
      <c r="K226" s="107">
        <v>3225800</v>
      </c>
      <c r="L226" s="107">
        <v>64516000</v>
      </c>
    </row>
    <row r="227" spans="1:12" ht="47.25">
      <c r="A227" s="97">
        <v>27</v>
      </c>
      <c r="B227" s="104" t="s">
        <v>227</v>
      </c>
      <c r="C227" s="220" t="s">
        <v>363</v>
      </c>
      <c r="D227" s="97" t="s">
        <v>96</v>
      </c>
      <c r="E227" s="97" t="s">
        <v>317</v>
      </c>
      <c r="F227" s="108" t="s">
        <v>329</v>
      </c>
      <c r="G227" s="156" t="s">
        <v>330</v>
      </c>
      <c r="H227" s="91" t="s">
        <v>331</v>
      </c>
      <c r="I227" s="95" t="s">
        <v>32</v>
      </c>
      <c r="J227" s="98">
        <v>30</v>
      </c>
      <c r="K227" s="107">
        <v>9500000</v>
      </c>
      <c r="L227" s="107">
        <v>285000000</v>
      </c>
    </row>
    <row r="228" spans="1:12" ht="47.25">
      <c r="A228" s="97">
        <v>28</v>
      </c>
      <c r="B228" s="104" t="s">
        <v>227</v>
      </c>
      <c r="C228" s="220" t="s">
        <v>364</v>
      </c>
      <c r="D228" s="97" t="s">
        <v>96</v>
      </c>
      <c r="E228" s="97" t="s">
        <v>317</v>
      </c>
      <c r="F228" s="108" t="s">
        <v>332</v>
      </c>
      <c r="G228" s="156" t="s">
        <v>318</v>
      </c>
      <c r="H228" s="91" t="s">
        <v>319</v>
      </c>
      <c r="I228" s="95" t="s">
        <v>32</v>
      </c>
      <c r="J228" s="98">
        <v>5</v>
      </c>
      <c r="K228" s="107">
        <v>13492700</v>
      </c>
      <c r="L228" s="107">
        <v>67463500</v>
      </c>
    </row>
    <row r="229" spans="1:12" ht="47.25">
      <c r="A229" s="97">
        <v>29</v>
      </c>
      <c r="B229" s="104" t="s">
        <v>227</v>
      </c>
      <c r="C229" s="220" t="s">
        <v>361</v>
      </c>
      <c r="D229" s="97" t="s">
        <v>96</v>
      </c>
      <c r="E229" s="97" t="s">
        <v>317</v>
      </c>
      <c r="F229" s="108" t="s">
        <v>333</v>
      </c>
      <c r="G229" s="156" t="s">
        <v>174</v>
      </c>
      <c r="H229" s="91" t="s">
        <v>334</v>
      </c>
      <c r="I229" s="95" t="s">
        <v>32</v>
      </c>
      <c r="J229" s="98">
        <v>25</v>
      </c>
      <c r="K229" s="107">
        <v>4284000</v>
      </c>
      <c r="L229" s="107">
        <v>107100000</v>
      </c>
    </row>
    <row r="230" spans="1:12" ht="47.25">
      <c r="A230" s="97">
        <v>30</v>
      </c>
      <c r="B230" s="104" t="s">
        <v>227</v>
      </c>
      <c r="C230" s="231" t="s">
        <v>363</v>
      </c>
      <c r="D230" s="97" t="s">
        <v>96</v>
      </c>
      <c r="E230" s="97" t="s">
        <v>317</v>
      </c>
      <c r="F230" s="108" t="s">
        <v>335</v>
      </c>
      <c r="G230" s="156" t="s">
        <v>330</v>
      </c>
      <c r="H230" s="91" t="s">
        <v>331</v>
      </c>
      <c r="I230" s="95" t="s">
        <v>204</v>
      </c>
      <c r="J230" s="98">
        <v>9</v>
      </c>
      <c r="K230" s="107">
        <v>7900000</v>
      </c>
      <c r="L230" s="107">
        <v>71100000</v>
      </c>
    </row>
    <row r="231" spans="1:12" ht="47.25">
      <c r="A231" s="97">
        <v>31</v>
      </c>
      <c r="B231" s="104" t="s">
        <v>227</v>
      </c>
      <c r="C231" s="231" t="s">
        <v>144</v>
      </c>
      <c r="D231" s="97" t="s">
        <v>96</v>
      </c>
      <c r="E231" s="97" t="s">
        <v>317</v>
      </c>
      <c r="F231" s="108" t="s">
        <v>336</v>
      </c>
      <c r="G231" s="156" t="s">
        <v>373</v>
      </c>
      <c r="H231" s="91" t="s">
        <v>337</v>
      </c>
      <c r="I231" s="95" t="s">
        <v>204</v>
      </c>
      <c r="J231" s="98">
        <v>1</v>
      </c>
      <c r="K231" s="107">
        <v>45000000</v>
      </c>
      <c r="L231" s="107">
        <v>45000000</v>
      </c>
    </row>
    <row r="232" spans="1:12" ht="47.25">
      <c r="A232" s="97">
        <v>32</v>
      </c>
      <c r="B232" s="104" t="s">
        <v>227</v>
      </c>
      <c r="C232" s="231" t="s">
        <v>365</v>
      </c>
      <c r="D232" s="97" t="s">
        <v>96</v>
      </c>
      <c r="E232" s="97" t="s">
        <v>317</v>
      </c>
      <c r="F232" s="108" t="s">
        <v>338</v>
      </c>
      <c r="G232" s="156" t="s">
        <v>226</v>
      </c>
      <c r="H232" s="91" t="s">
        <v>328</v>
      </c>
      <c r="I232" s="95" t="s">
        <v>32</v>
      </c>
      <c r="J232" s="98">
        <v>2</v>
      </c>
      <c r="K232" s="107">
        <v>3500000</v>
      </c>
      <c r="L232" s="107">
        <v>7000000</v>
      </c>
    </row>
    <row r="233" spans="1:12" ht="47.25">
      <c r="A233" s="97">
        <v>33</v>
      </c>
      <c r="B233" s="104" t="s">
        <v>227</v>
      </c>
      <c r="C233" s="231" t="s">
        <v>366</v>
      </c>
      <c r="D233" s="97" t="s">
        <v>96</v>
      </c>
      <c r="E233" s="97" t="s">
        <v>317</v>
      </c>
      <c r="F233" s="109">
        <v>2248055</v>
      </c>
      <c r="G233" s="156" t="s">
        <v>339</v>
      </c>
      <c r="H233" s="91" t="s">
        <v>340</v>
      </c>
      <c r="I233" s="95" t="s">
        <v>32</v>
      </c>
      <c r="J233" s="98">
        <v>1</v>
      </c>
      <c r="K233" s="107">
        <v>9440000.0099999998</v>
      </c>
      <c r="L233" s="107">
        <v>9440000.0099999998</v>
      </c>
    </row>
    <row r="234" spans="1:12" ht="47.25">
      <c r="A234" s="97">
        <v>34</v>
      </c>
      <c r="B234" s="104" t="s">
        <v>227</v>
      </c>
      <c r="C234" s="231" t="s">
        <v>367</v>
      </c>
      <c r="D234" s="97" t="s">
        <v>96</v>
      </c>
      <c r="E234" s="97" t="s">
        <v>317</v>
      </c>
      <c r="F234" s="108" t="s">
        <v>341</v>
      </c>
      <c r="G234" s="156" t="s">
        <v>342</v>
      </c>
      <c r="H234" s="91" t="s">
        <v>343</v>
      </c>
      <c r="I234" s="95" t="s">
        <v>32</v>
      </c>
      <c r="J234" s="98">
        <v>1</v>
      </c>
      <c r="K234" s="107">
        <v>1980000</v>
      </c>
      <c r="L234" s="107">
        <v>1980000</v>
      </c>
    </row>
    <row r="235" spans="1:12" ht="47.25">
      <c r="A235" s="97">
        <v>35</v>
      </c>
      <c r="B235" s="104" t="s">
        <v>227</v>
      </c>
      <c r="C235" s="231" t="s">
        <v>311</v>
      </c>
      <c r="D235" s="97" t="s">
        <v>96</v>
      </c>
      <c r="E235" s="97" t="s">
        <v>317</v>
      </c>
      <c r="F235" s="108">
        <v>2200721</v>
      </c>
      <c r="G235" s="156" t="s">
        <v>330</v>
      </c>
      <c r="H235" s="91" t="s">
        <v>331</v>
      </c>
      <c r="I235" s="95" t="s">
        <v>32</v>
      </c>
      <c r="J235" s="98">
        <v>1</v>
      </c>
      <c r="K235" s="107">
        <v>7900000</v>
      </c>
      <c r="L235" s="107">
        <v>7900000</v>
      </c>
    </row>
    <row r="236" spans="1:12" ht="47.25">
      <c r="A236" s="97">
        <v>36</v>
      </c>
      <c r="B236" s="104" t="s">
        <v>227</v>
      </c>
      <c r="C236" s="231" t="s">
        <v>368</v>
      </c>
      <c r="D236" s="97" t="s">
        <v>96</v>
      </c>
      <c r="E236" s="97" t="s">
        <v>317</v>
      </c>
      <c r="F236" s="108" t="s">
        <v>344</v>
      </c>
      <c r="G236" s="156" t="s">
        <v>345</v>
      </c>
      <c r="H236" s="91" t="s">
        <v>346</v>
      </c>
      <c r="I236" s="95" t="s">
        <v>204</v>
      </c>
      <c r="J236" s="98">
        <v>1</v>
      </c>
      <c r="K236" s="107">
        <v>87370000</v>
      </c>
      <c r="L236" s="107">
        <v>87370000</v>
      </c>
    </row>
    <row r="237" spans="1:12" ht="47.25">
      <c r="A237" s="97">
        <v>37</v>
      </c>
      <c r="B237" s="104" t="s">
        <v>227</v>
      </c>
      <c r="C237" s="231" t="s">
        <v>369</v>
      </c>
      <c r="D237" s="97" t="s">
        <v>96</v>
      </c>
      <c r="E237" s="97" t="s">
        <v>317</v>
      </c>
      <c r="F237" s="108" t="s">
        <v>347</v>
      </c>
      <c r="G237" s="156" t="s">
        <v>348</v>
      </c>
      <c r="H237" s="91" t="s">
        <v>349</v>
      </c>
      <c r="I237" s="95" t="s">
        <v>204</v>
      </c>
      <c r="J237" s="98">
        <v>2</v>
      </c>
      <c r="K237" s="107">
        <v>2600000</v>
      </c>
      <c r="L237" s="107">
        <v>5200000</v>
      </c>
    </row>
    <row r="238" spans="1:12" ht="47.25">
      <c r="A238" s="97">
        <v>38</v>
      </c>
      <c r="B238" s="104" t="s">
        <v>227</v>
      </c>
      <c r="C238" s="231" t="s">
        <v>370</v>
      </c>
      <c r="D238" s="97" t="s">
        <v>96</v>
      </c>
      <c r="E238" s="97" t="s">
        <v>317</v>
      </c>
      <c r="F238" s="108" t="s">
        <v>350</v>
      </c>
      <c r="G238" s="156" t="s">
        <v>351</v>
      </c>
      <c r="H238" s="91" t="s">
        <v>352</v>
      </c>
      <c r="I238" s="95" t="s">
        <v>204</v>
      </c>
      <c r="J238" s="98">
        <v>1</v>
      </c>
      <c r="K238" s="107">
        <v>560000000.00999999</v>
      </c>
      <c r="L238" s="107">
        <v>560000000.00999999</v>
      </c>
    </row>
    <row r="239" spans="1:12" ht="47.25">
      <c r="A239" s="97">
        <v>39</v>
      </c>
      <c r="B239" s="104" t="s">
        <v>227</v>
      </c>
      <c r="C239" s="231" t="s">
        <v>144</v>
      </c>
      <c r="D239" s="97" t="s">
        <v>96</v>
      </c>
      <c r="E239" s="97" t="s">
        <v>317</v>
      </c>
      <c r="F239" s="108" t="s">
        <v>353</v>
      </c>
      <c r="G239" s="156" t="s">
        <v>371</v>
      </c>
      <c r="H239" s="91" t="s">
        <v>354</v>
      </c>
      <c r="I239" s="95" t="s">
        <v>32</v>
      </c>
      <c r="J239" s="98">
        <v>1</v>
      </c>
      <c r="K239" s="107">
        <v>36199000</v>
      </c>
      <c r="L239" s="107">
        <v>36199000</v>
      </c>
    </row>
    <row r="240" spans="1:12" ht="47.25">
      <c r="A240" s="97">
        <v>40</v>
      </c>
      <c r="B240" s="104" t="s">
        <v>227</v>
      </c>
      <c r="C240" s="231" t="s">
        <v>260</v>
      </c>
      <c r="D240" s="97" t="s">
        <v>96</v>
      </c>
      <c r="E240" s="97" t="s">
        <v>317</v>
      </c>
      <c r="F240" s="108" t="s">
        <v>355</v>
      </c>
      <c r="G240" s="156" t="s">
        <v>202</v>
      </c>
      <c r="H240" s="91" t="s">
        <v>356</v>
      </c>
      <c r="I240" s="95" t="s">
        <v>32</v>
      </c>
      <c r="J240" s="98">
        <v>1</v>
      </c>
      <c r="K240" s="107">
        <v>2222222</v>
      </c>
      <c r="L240" s="107">
        <v>2222222</v>
      </c>
    </row>
    <row r="241" spans="1:12" s="197" customFormat="1" ht="47.25">
      <c r="A241" s="219">
        <v>41</v>
      </c>
      <c r="B241" s="219" t="s">
        <v>683</v>
      </c>
      <c r="C241" s="220" t="s">
        <v>361</v>
      </c>
      <c r="D241" s="219" t="s">
        <v>96</v>
      </c>
      <c r="E241" s="219" t="s">
        <v>317</v>
      </c>
      <c r="F241" s="233" t="s">
        <v>684</v>
      </c>
      <c r="G241" s="156" t="s">
        <v>700</v>
      </c>
      <c r="H241" s="232" t="s">
        <v>685</v>
      </c>
      <c r="I241" s="217" t="s">
        <v>314</v>
      </c>
      <c r="J241" s="221">
        <v>2</v>
      </c>
      <c r="K241" s="229">
        <v>14849000</v>
      </c>
      <c r="L241" s="230">
        <v>29698000</v>
      </c>
    </row>
    <row r="242" spans="1:12" s="197" customFormat="1" ht="47.25">
      <c r="A242" s="219">
        <v>42</v>
      </c>
      <c r="B242" s="219" t="s">
        <v>683</v>
      </c>
      <c r="C242" s="225" t="s">
        <v>364</v>
      </c>
      <c r="D242" s="219" t="s">
        <v>96</v>
      </c>
      <c r="E242" s="219" t="s">
        <v>317</v>
      </c>
      <c r="F242" s="218" t="s">
        <v>686</v>
      </c>
      <c r="G242" s="236" t="s">
        <v>701</v>
      </c>
      <c r="H242" s="216" t="s">
        <v>687</v>
      </c>
      <c r="I242" s="217" t="s">
        <v>125</v>
      </c>
      <c r="J242" s="235">
        <v>5</v>
      </c>
      <c r="K242" s="229">
        <v>44888888</v>
      </c>
      <c r="L242" s="230">
        <v>224444440</v>
      </c>
    </row>
    <row r="243" spans="1:12" s="197" customFormat="1" ht="47.25">
      <c r="A243" s="219">
        <v>43</v>
      </c>
      <c r="B243" s="219" t="s">
        <v>683</v>
      </c>
      <c r="C243" s="225" t="s">
        <v>364</v>
      </c>
      <c r="D243" s="219" t="s">
        <v>96</v>
      </c>
      <c r="E243" s="219" t="s">
        <v>317</v>
      </c>
      <c r="F243" s="216" t="s">
        <v>688</v>
      </c>
      <c r="G243" s="236" t="s">
        <v>689</v>
      </c>
      <c r="H243" s="216" t="s">
        <v>690</v>
      </c>
      <c r="I243" s="230" t="s">
        <v>125</v>
      </c>
      <c r="J243" s="235">
        <v>10</v>
      </c>
      <c r="K243" s="229">
        <v>4490000</v>
      </c>
      <c r="L243" s="229">
        <v>44900000</v>
      </c>
    </row>
    <row r="244" spans="1:12" s="197" customFormat="1" ht="47.25">
      <c r="A244" s="219">
        <v>44</v>
      </c>
      <c r="B244" s="219" t="s">
        <v>683</v>
      </c>
      <c r="C244" s="225" t="s">
        <v>364</v>
      </c>
      <c r="D244" s="219" t="s">
        <v>96</v>
      </c>
      <c r="E244" s="219" t="s">
        <v>317</v>
      </c>
      <c r="F244" s="216" t="s">
        <v>691</v>
      </c>
      <c r="G244" s="236" t="s">
        <v>692</v>
      </c>
      <c r="H244" s="216" t="s">
        <v>693</v>
      </c>
      <c r="I244" s="230" t="s">
        <v>125</v>
      </c>
      <c r="J244" s="235">
        <v>10</v>
      </c>
      <c r="K244" s="229">
        <v>4476000</v>
      </c>
      <c r="L244" s="229">
        <v>44760000</v>
      </c>
    </row>
    <row r="245" spans="1:12" s="197" customFormat="1" ht="47.25">
      <c r="A245" s="219">
        <v>45</v>
      </c>
      <c r="B245" s="219" t="s">
        <v>683</v>
      </c>
      <c r="C245" s="225" t="s">
        <v>699</v>
      </c>
      <c r="D245" s="219" t="s">
        <v>96</v>
      </c>
      <c r="E245" s="219" t="s">
        <v>317</v>
      </c>
      <c r="F245" s="216" t="s">
        <v>694</v>
      </c>
      <c r="G245" s="236" t="s">
        <v>702</v>
      </c>
      <c r="H245" s="216" t="s">
        <v>695</v>
      </c>
      <c r="I245" s="230" t="s">
        <v>125</v>
      </c>
      <c r="J245" s="235">
        <v>1</v>
      </c>
      <c r="K245" s="229">
        <v>3990000</v>
      </c>
      <c r="L245" s="229">
        <v>3990000</v>
      </c>
    </row>
    <row r="246" spans="1:12" s="197" customFormat="1" ht="47.25">
      <c r="A246" s="219">
        <v>46</v>
      </c>
      <c r="B246" s="219" t="s">
        <v>683</v>
      </c>
      <c r="C246" s="225" t="s">
        <v>47</v>
      </c>
      <c r="D246" s="219" t="s">
        <v>96</v>
      </c>
      <c r="E246" s="219" t="s">
        <v>317</v>
      </c>
      <c r="F246" s="218" t="s">
        <v>696</v>
      </c>
      <c r="G246" s="236" t="s">
        <v>697</v>
      </c>
      <c r="H246" s="218" t="s">
        <v>698</v>
      </c>
      <c r="I246" s="230" t="s">
        <v>314</v>
      </c>
      <c r="J246" s="235">
        <v>1</v>
      </c>
      <c r="K246" s="229">
        <v>18999999</v>
      </c>
      <c r="L246" s="229">
        <v>18999999</v>
      </c>
    </row>
    <row r="247" spans="1:12" s="197" customFormat="1">
      <c r="A247" s="186"/>
      <c r="B247" s="207"/>
      <c r="C247" s="208"/>
      <c r="D247" s="52"/>
      <c r="E247" s="52"/>
      <c r="F247" s="209"/>
      <c r="G247" s="210"/>
      <c r="H247" s="211"/>
      <c r="I247" s="56"/>
      <c r="J247" s="53"/>
      <c r="K247" s="212"/>
      <c r="L247" s="213"/>
    </row>
    <row r="248" spans="1:12">
      <c r="A248" s="242" t="s">
        <v>374</v>
      </c>
      <c r="B248" s="243"/>
      <c r="C248" s="243"/>
      <c r="D248" s="243"/>
      <c r="E248" s="243"/>
      <c r="F248" s="243"/>
      <c r="G248" s="243"/>
      <c r="H248" s="243"/>
      <c r="I248" s="243"/>
      <c r="J248" s="243"/>
      <c r="K248" s="243"/>
      <c r="L248" s="244"/>
    </row>
    <row r="249" spans="1:12">
      <c r="A249" s="111">
        <v>1</v>
      </c>
      <c r="B249" s="111" t="s">
        <v>61</v>
      </c>
      <c r="C249" s="225" t="s">
        <v>375</v>
      </c>
      <c r="D249" s="111" t="s">
        <v>376</v>
      </c>
      <c r="E249" s="111" t="s">
        <v>377</v>
      </c>
      <c r="F249" s="113">
        <v>2030739</v>
      </c>
      <c r="G249" s="128" t="s">
        <v>378</v>
      </c>
      <c r="H249" s="112">
        <v>310227479</v>
      </c>
      <c r="I249" s="110" t="s">
        <v>82</v>
      </c>
      <c r="J249" s="133">
        <v>1</v>
      </c>
      <c r="K249" s="114">
        <v>13500000</v>
      </c>
      <c r="L249" s="115">
        <v>13500000</v>
      </c>
    </row>
    <row r="250" spans="1:12">
      <c r="A250" s="111">
        <v>2</v>
      </c>
      <c r="B250" s="111" t="s">
        <v>61</v>
      </c>
      <c r="C250" s="225" t="s">
        <v>375</v>
      </c>
      <c r="D250" s="111" t="s">
        <v>376</v>
      </c>
      <c r="E250" s="111" t="s">
        <v>377</v>
      </c>
      <c r="F250" s="113">
        <v>2030740</v>
      </c>
      <c r="G250" s="128" t="s">
        <v>378</v>
      </c>
      <c r="H250" s="112">
        <v>310227479</v>
      </c>
      <c r="I250" s="110" t="s">
        <v>82</v>
      </c>
      <c r="J250" s="133">
        <v>1</v>
      </c>
      <c r="K250" s="114">
        <v>13500000</v>
      </c>
      <c r="L250" s="115">
        <v>13500000</v>
      </c>
    </row>
    <row r="251" spans="1:12" ht="31.5">
      <c r="A251" s="111">
        <v>3</v>
      </c>
      <c r="B251" s="111" t="s">
        <v>61</v>
      </c>
      <c r="C251" s="225" t="s">
        <v>379</v>
      </c>
      <c r="D251" s="111" t="s">
        <v>376</v>
      </c>
      <c r="E251" s="111" t="s">
        <v>377</v>
      </c>
      <c r="F251" s="113">
        <v>2053384</v>
      </c>
      <c r="G251" s="128" t="s">
        <v>380</v>
      </c>
      <c r="H251" s="112" t="s">
        <v>381</v>
      </c>
      <c r="I251" s="110" t="s">
        <v>32</v>
      </c>
      <c r="J251" s="133">
        <v>24</v>
      </c>
      <c r="K251" s="114">
        <v>3187000</v>
      </c>
      <c r="L251" s="115">
        <v>76488000</v>
      </c>
    </row>
    <row r="252" spans="1:12">
      <c r="A252" s="111">
        <v>4</v>
      </c>
      <c r="B252" s="111" t="s">
        <v>61</v>
      </c>
      <c r="C252" s="225" t="s">
        <v>382</v>
      </c>
      <c r="D252" s="111" t="s">
        <v>383</v>
      </c>
      <c r="E252" s="111" t="s">
        <v>377</v>
      </c>
      <c r="F252" s="113">
        <v>2056099</v>
      </c>
      <c r="G252" s="128" t="s">
        <v>384</v>
      </c>
      <c r="H252" s="112">
        <v>310918282</v>
      </c>
      <c r="I252" s="110" t="s">
        <v>32</v>
      </c>
      <c r="J252" s="133">
        <v>100</v>
      </c>
      <c r="K252" s="114">
        <v>16000</v>
      </c>
      <c r="L252" s="115">
        <v>1600000</v>
      </c>
    </row>
    <row r="253" spans="1:12">
      <c r="A253" s="111">
        <v>5</v>
      </c>
      <c r="B253" s="111" t="s">
        <v>61</v>
      </c>
      <c r="C253" s="225" t="s">
        <v>385</v>
      </c>
      <c r="D253" s="111" t="s">
        <v>376</v>
      </c>
      <c r="E253" s="111" t="s">
        <v>377</v>
      </c>
      <c r="F253" s="113">
        <v>2076118</v>
      </c>
      <c r="G253" s="128" t="s">
        <v>386</v>
      </c>
      <c r="H253" s="112">
        <v>310905164</v>
      </c>
      <c r="I253" s="110" t="s">
        <v>32</v>
      </c>
      <c r="J253" s="133">
        <v>1</v>
      </c>
      <c r="K253" s="114">
        <v>7283000</v>
      </c>
      <c r="L253" s="115">
        <v>7283000</v>
      </c>
    </row>
    <row r="254" spans="1:12">
      <c r="A254" s="111">
        <v>6</v>
      </c>
      <c r="B254" s="111" t="s">
        <v>61</v>
      </c>
      <c r="C254" s="225" t="s">
        <v>387</v>
      </c>
      <c r="D254" s="111" t="s">
        <v>376</v>
      </c>
      <c r="E254" s="111" t="s">
        <v>377</v>
      </c>
      <c r="F254" s="113">
        <v>2081864</v>
      </c>
      <c r="G254" s="128" t="s">
        <v>388</v>
      </c>
      <c r="H254" s="112">
        <v>309609586</v>
      </c>
      <c r="I254" s="110" t="s">
        <v>32</v>
      </c>
      <c r="J254" s="133">
        <v>2</v>
      </c>
      <c r="K254" s="114">
        <v>4199000</v>
      </c>
      <c r="L254" s="115">
        <v>8398000</v>
      </c>
    </row>
    <row r="255" spans="1:12">
      <c r="A255" s="111">
        <v>7</v>
      </c>
      <c r="B255" s="111" t="s">
        <v>61</v>
      </c>
      <c r="C255" s="225" t="s">
        <v>389</v>
      </c>
      <c r="D255" s="111" t="s">
        <v>383</v>
      </c>
      <c r="E255" s="111" t="s">
        <v>377</v>
      </c>
      <c r="F255" s="113">
        <v>2098957</v>
      </c>
      <c r="G255" s="128" t="s">
        <v>390</v>
      </c>
      <c r="H255" s="112">
        <v>305908494</v>
      </c>
      <c r="I255" s="110" t="s">
        <v>32</v>
      </c>
      <c r="J255" s="133">
        <v>50</v>
      </c>
      <c r="K255" s="114">
        <v>16000</v>
      </c>
      <c r="L255" s="115">
        <v>800000</v>
      </c>
    </row>
    <row r="256" spans="1:12">
      <c r="A256" s="111">
        <v>8</v>
      </c>
      <c r="B256" s="111" t="s">
        <v>61</v>
      </c>
      <c r="C256" s="225" t="s">
        <v>391</v>
      </c>
      <c r="D256" s="111" t="s">
        <v>383</v>
      </c>
      <c r="E256" s="111" t="s">
        <v>377</v>
      </c>
      <c r="F256" s="113">
        <v>2098958</v>
      </c>
      <c r="G256" s="128" t="s">
        <v>392</v>
      </c>
      <c r="H256" s="112">
        <v>310787234</v>
      </c>
      <c r="I256" s="110" t="s">
        <v>32</v>
      </c>
      <c r="J256" s="133">
        <v>20</v>
      </c>
      <c r="K256" s="114">
        <v>15000</v>
      </c>
      <c r="L256" s="115">
        <v>300000</v>
      </c>
    </row>
    <row r="257" spans="1:12">
      <c r="A257" s="111">
        <v>9</v>
      </c>
      <c r="B257" s="111" t="s">
        <v>61</v>
      </c>
      <c r="C257" s="225" t="s">
        <v>393</v>
      </c>
      <c r="D257" s="111" t="s">
        <v>383</v>
      </c>
      <c r="E257" s="111" t="s">
        <v>377</v>
      </c>
      <c r="F257" s="113">
        <v>2098959</v>
      </c>
      <c r="G257" s="128" t="s">
        <v>392</v>
      </c>
      <c r="H257" s="112">
        <v>310787234</v>
      </c>
      <c r="I257" s="110" t="s">
        <v>32</v>
      </c>
      <c r="J257" s="133">
        <v>50</v>
      </c>
      <c r="K257" s="114">
        <v>15000</v>
      </c>
      <c r="L257" s="115">
        <v>750000</v>
      </c>
    </row>
    <row r="258" spans="1:12">
      <c r="A258" s="111">
        <v>10</v>
      </c>
      <c r="B258" s="111" t="s">
        <v>61</v>
      </c>
      <c r="C258" s="225" t="s">
        <v>394</v>
      </c>
      <c r="D258" s="111" t="s">
        <v>383</v>
      </c>
      <c r="E258" s="111" t="s">
        <v>377</v>
      </c>
      <c r="F258" s="113">
        <v>2098960</v>
      </c>
      <c r="G258" s="128" t="s">
        <v>390</v>
      </c>
      <c r="H258" s="112">
        <v>305908494</v>
      </c>
      <c r="I258" s="110" t="s">
        <v>32</v>
      </c>
      <c r="J258" s="133">
        <v>50</v>
      </c>
      <c r="K258" s="114">
        <v>15000</v>
      </c>
      <c r="L258" s="115">
        <v>750000</v>
      </c>
    </row>
    <row r="259" spans="1:12">
      <c r="A259" s="111">
        <v>11</v>
      </c>
      <c r="B259" s="111" t="s">
        <v>61</v>
      </c>
      <c r="C259" s="225" t="s">
        <v>395</v>
      </c>
      <c r="D259" s="111" t="s">
        <v>383</v>
      </c>
      <c r="E259" s="111" t="s">
        <v>377</v>
      </c>
      <c r="F259" s="113">
        <v>2098961</v>
      </c>
      <c r="G259" s="128" t="s">
        <v>392</v>
      </c>
      <c r="H259" s="112">
        <v>310787234</v>
      </c>
      <c r="I259" s="110" t="s">
        <v>32</v>
      </c>
      <c r="J259" s="133">
        <v>30</v>
      </c>
      <c r="K259" s="114">
        <v>10000</v>
      </c>
      <c r="L259" s="115">
        <v>300000</v>
      </c>
    </row>
    <row r="260" spans="1:12">
      <c r="A260" s="111">
        <v>12</v>
      </c>
      <c r="B260" s="111" t="s">
        <v>61</v>
      </c>
      <c r="C260" s="225" t="s">
        <v>396</v>
      </c>
      <c r="D260" s="111" t="s">
        <v>383</v>
      </c>
      <c r="E260" s="111" t="s">
        <v>377</v>
      </c>
      <c r="F260" s="113">
        <v>2098962</v>
      </c>
      <c r="G260" s="128" t="s">
        <v>392</v>
      </c>
      <c r="H260" s="112">
        <v>310787234</v>
      </c>
      <c r="I260" s="110" t="s">
        <v>32</v>
      </c>
      <c r="J260" s="133">
        <v>30</v>
      </c>
      <c r="K260" s="114">
        <v>15000</v>
      </c>
      <c r="L260" s="115">
        <v>450000</v>
      </c>
    </row>
    <row r="261" spans="1:12">
      <c r="A261" s="111">
        <v>13</v>
      </c>
      <c r="B261" s="111" t="s">
        <v>61</v>
      </c>
      <c r="C261" s="225" t="s">
        <v>397</v>
      </c>
      <c r="D261" s="111" t="s">
        <v>383</v>
      </c>
      <c r="E261" s="111" t="s">
        <v>377</v>
      </c>
      <c r="F261" s="113">
        <v>2100886</v>
      </c>
      <c r="G261" s="128" t="s">
        <v>390</v>
      </c>
      <c r="H261" s="112">
        <v>305908494</v>
      </c>
      <c r="I261" s="110" t="s">
        <v>32</v>
      </c>
      <c r="J261" s="133">
        <v>190</v>
      </c>
      <c r="K261" s="114">
        <v>12000</v>
      </c>
      <c r="L261" s="115">
        <v>2280000</v>
      </c>
    </row>
    <row r="262" spans="1:12">
      <c r="A262" s="111">
        <v>14</v>
      </c>
      <c r="B262" s="111" t="s">
        <v>61</v>
      </c>
      <c r="C262" s="225" t="s">
        <v>398</v>
      </c>
      <c r="D262" s="111" t="s">
        <v>383</v>
      </c>
      <c r="E262" s="111" t="s">
        <v>377</v>
      </c>
      <c r="F262" s="113">
        <v>2100891</v>
      </c>
      <c r="G262" s="128" t="s">
        <v>390</v>
      </c>
      <c r="H262" s="112">
        <v>305908494</v>
      </c>
      <c r="I262" s="110" t="s">
        <v>32</v>
      </c>
      <c r="J262" s="133">
        <v>545</v>
      </c>
      <c r="K262" s="114">
        <v>8000</v>
      </c>
      <c r="L262" s="115">
        <v>4360000</v>
      </c>
    </row>
    <row r="263" spans="1:12">
      <c r="A263" s="111">
        <v>15</v>
      </c>
      <c r="B263" s="111" t="s">
        <v>61</v>
      </c>
      <c r="C263" s="225" t="s">
        <v>399</v>
      </c>
      <c r="D263" s="111" t="s">
        <v>383</v>
      </c>
      <c r="E263" s="111" t="s">
        <v>377</v>
      </c>
      <c r="F263" s="113">
        <v>2100893</v>
      </c>
      <c r="G263" s="128" t="s">
        <v>390</v>
      </c>
      <c r="H263" s="112">
        <v>305908494</v>
      </c>
      <c r="I263" s="110" t="s">
        <v>32</v>
      </c>
      <c r="J263" s="133">
        <v>135</v>
      </c>
      <c r="K263" s="114">
        <v>13000</v>
      </c>
      <c r="L263" s="115">
        <v>1755000</v>
      </c>
    </row>
    <row r="264" spans="1:12">
      <c r="A264" s="111">
        <v>16</v>
      </c>
      <c r="B264" s="111" t="s">
        <v>61</v>
      </c>
      <c r="C264" s="225" t="s">
        <v>400</v>
      </c>
      <c r="D264" s="111" t="s">
        <v>383</v>
      </c>
      <c r="E264" s="111" t="s">
        <v>377</v>
      </c>
      <c r="F264" s="113">
        <v>2100897</v>
      </c>
      <c r="G264" s="128" t="s">
        <v>390</v>
      </c>
      <c r="H264" s="112">
        <v>305908494</v>
      </c>
      <c r="I264" s="110" t="s">
        <v>32</v>
      </c>
      <c r="J264" s="133">
        <v>200</v>
      </c>
      <c r="K264" s="114">
        <v>13000</v>
      </c>
      <c r="L264" s="115">
        <v>2600000</v>
      </c>
    </row>
    <row r="265" spans="1:12">
      <c r="A265" s="111">
        <v>17</v>
      </c>
      <c r="B265" s="111" t="s">
        <v>61</v>
      </c>
      <c r="C265" s="225" t="s">
        <v>401</v>
      </c>
      <c r="D265" s="111" t="s">
        <v>383</v>
      </c>
      <c r="E265" s="111" t="s">
        <v>377</v>
      </c>
      <c r="F265" s="113">
        <v>2100905</v>
      </c>
      <c r="G265" s="128" t="s">
        <v>390</v>
      </c>
      <c r="H265" s="112">
        <v>305908494</v>
      </c>
      <c r="I265" s="110" t="s">
        <v>32</v>
      </c>
      <c r="J265" s="133">
        <v>115</v>
      </c>
      <c r="K265" s="114">
        <v>21800</v>
      </c>
      <c r="L265" s="115">
        <v>2507000</v>
      </c>
    </row>
    <row r="266" spans="1:12">
      <c r="A266" s="111">
        <v>18</v>
      </c>
      <c r="B266" s="111" t="s">
        <v>61</v>
      </c>
      <c r="C266" s="225" t="s">
        <v>402</v>
      </c>
      <c r="D266" s="111" t="s">
        <v>383</v>
      </c>
      <c r="E266" s="111" t="s">
        <v>377</v>
      </c>
      <c r="F266" s="113">
        <v>2100915</v>
      </c>
      <c r="G266" s="128" t="s">
        <v>392</v>
      </c>
      <c r="H266" s="112">
        <v>310787234</v>
      </c>
      <c r="I266" s="110" t="s">
        <v>32</v>
      </c>
      <c r="J266" s="133">
        <v>30</v>
      </c>
      <c r="K266" s="114">
        <v>11300</v>
      </c>
      <c r="L266" s="115">
        <v>339000</v>
      </c>
    </row>
    <row r="267" spans="1:12">
      <c r="A267" s="111">
        <v>19</v>
      </c>
      <c r="B267" s="111" t="s">
        <v>61</v>
      </c>
      <c r="C267" s="225" t="s">
        <v>396</v>
      </c>
      <c r="D267" s="111" t="s">
        <v>383</v>
      </c>
      <c r="E267" s="111" t="s">
        <v>377</v>
      </c>
      <c r="F267" s="113">
        <v>2100917</v>
      </c>
      <c r="G267" s="128" t="s">
        <v>392</v>
      </c>
      <c r="H267" s="112">
        <v>310787234</v>
      </c>
      <c r="I267" s="110" t="s">
        <v>32</v>
      </c>
      <c r="J267" s="133">
        <v>40</v>
      </c>
      <c r="K267" s="114">
        <v>19300</v>
      </c>
      <c r="L267" s="115">
        <v>772000</v>
      </c>
    </row>
    <row r="268" spans="1:12">
      <c r="A268" s="111">
        <v>20</v>
      </c>
      <c r="B268" s="111" t="s">
        <v>61</v>
      </c>
      <c r="C268" s="225" t="s">
        <v>403</v>
      </c>
      <c r="D268" s="111" t="s">
        <v>383</v>
      </c>
      <c r="E268" s="111" t="s">
        <v>377</v>
      </c>
      <c r="F268" s="113">
        <v>2100919</v>
      </c>
      <c r="G268" s="128" t="s">
        <v>392</v>
      </c>
      <c r="H268" s="112">
        <v>310787234</v>
      </c>
      <c r="I268" s="110" t="s">
        <v>32</v>
      </c>
      <c r="J268" s="133">
        <v>200</v>
      </c>
      <c r="K268" s="114">
        <v>19300</v>
      </c>
      <c r="L268" s="115">
        <v>3860000</v>
      </c>
    </row>
    <row r="269" spans="1:12">
      <c r="A269" s="111">
        <v>21</v>
      </c>
      <c r="B269" s="111" t="s">
        <v>61</v>
      </c>
      <c r="C269" s="225" t="s">
        <v>404</v>
      </c>
      <c r="D269" s="111" t="s">
        <v>383</v>
      </c>
      <c r="E269" s="111" t="s">
        <v>377</v>
      </c>
      <c r="F269" s="113">
        <v>2100921</v>
      </c>
      <c r="G269" s="128" t="s">
        <v>390</v>
      </c>
      <c r="H269" s="112">
        <v>305908494</v>
      </c>
      <c r="I269" s="110" t="s">
        <v>32</v>
      </c>
      <c r="J269" s="133">
        <v>50</v>
      </c>
      <c r="K269" s="114">
        <v>19000</v>
      </c>
      <c r="L269" s="115">
        <v>950000</v>
      </c>
    </row>
    <row r="270" spans="1:12" ht="31.5">
      <c r="A270" s="111">
        <v>22</v>
      </c>
      <c r="B270" s="111" t="s">
        <v>61</v>
      </c>
      <c r="C270" s="225" t="s">
        <v>139</v>
      </c>
      <c r="D270" s="111" t="s">
        <v>376</v>
      </c>
      <c r="E270" s="111" t="s">
        <v>377</v>
      </c>
      <c r="F270" s="113" t="s">
        <v>405</v>
      </c>
      <c r="G270" s="128" t="s">
        <v>459</v>
      </c>
      <c r="H270" s="112" t="s">
        <v>406</v>
      </c>
      <c r="I270" s="110" t="s">
        <v>32</v>
      </c>
      <c r="J270" s="133">
        <v>1</v>
      </c>
      <c r="K270" s="114">
        <v>1230000</v>
      </c>
      <c r="L270" s="115">
        <v>1230000</v>
      </c>
    </row>
    <row r="271" spans="1:12" ht="31.5">
      <c r="A271" s="111">
        <v>23</v>
      </c>
      <c r="B271" s="111" t="s">
        <v>61</v>
      </c>
      <c r="C271" s="225" t="s">
        <v>407</v>
      </c>
      <c r="D271" s="111" t="s">
        <v>376</v>
      </c>
      <c r="E271" s="111" t="s">
        <v>377</v>
      </c>
      <c r="F271" s="113" t="s">
        <v>408</v>
      </c>
      <c r="G271" s="128" t="s">
        <v>459</v>
      </c>
      <c r="H271" s="112" t="s">
        <v>406</v>
      </c>
      <c r="I271" s="110" t="s">
        <v>32</v>
      </c>
      <c r="J271" s="133">
        <v>1</v>
      </c>
      <c r="K271" s="114">
        <v>3125000</v>
      </c>
      <c r="L271" s="115">
        <v>3125000</v>
      </c>
    </row>
    <row r="272" spans="1:12" ht="31.5">
      <c r="A272" s="111">
        <v>24</v>
      </c>
      <c r="B272" s="111" t="s">
        <v>61</v>
      </c>
      <c r="C272" s="225" t="s">
        <v>409</v>
      </c>
      <c r="D272" s="111" t="s">
        <v>410</v>
      </c>
      <c r="E272" s="111" t="s">
        <v>377</v>
      </c>
      <c r="F272" s="113" t="s">
        <v>411</v>
      </c>
      <c r="G272" s="128" t="s">
        <v>460</v>
      </c>
      <c r="H272" s="112" t="s">
        <v>412</v>
      </c>
      <c r="I272" s="110" t="s">
        <v>32</v>
      </c>
      <c r="J272" s="133">
        <v>1</v>
      </c>
      <c r="K272" s="114">
        <v>1650000</v>
      </c>
      <c r="L272" s="115">
        <v>1650000</v>
      </c>
    </row>
    <row r="273" spans="1:12" ht="31.5">
      <c r="A273" s="111">
        <v>25</v>
      </c>
      <c r="B273" s="111" t="s">
        <v>61</v>
      </c>
      <c r="C273" s="225" t="s">
        <v>311</v>
      </c>
      <c r="D273" s="111" t="s">
        <v>376</v>
      </c>
      <c r="E273" s="111" t="s">
        <v>377</v>
      </c>
      <c r="F273" s="113" t="s">
        <v>413</v>
      </c>
      <c r="G273" s="128" t="s">
        <v>460</v>
      </c>
      <c r="H273" s="112" t="s">
        <v>412</v>
      </c>
      <c r="I273" s="110" t="s">
        <v>32</v>
      </c>
      <c r="J273" s="133">
        <v>1</v>
      </c>
      <c r="K273" s="114">
        <v>2600000</v>
      </c>
      <c r="L273" s="115">
        <v>2600000</v>
      </c>
    </row>
    <row r="274" spans="1:12" ht="31.5">
      <c r="A274" s="111">
        <v>26</v>
      </c>
      <c r="B274" s="111" t="s">
        <v>61</v>
      </c>
      <c r="C274" s="225" t="s">
        <v>414</v>
      </c>
      <c r="D274" s="111" t="s">
        <v>133</v>
      </c>
      <c r="E274" s="111" t="s">
        <v>377</v>
      </c>
      <c r="F274" s="113" t="s">
        <v>415</v>
      </c>
      <c r="G274" s="128" t="s">
        <v>460</v>
      </c>
      <c r="H274" s="112" t="s">
        <v>412</v>
      </c>
      <c r="I274" s="110" t="s">
        <v>32</v>
      </c>
      <c r="J274" s="133">
        <v>8</v>
      </c>
      <c r="K274" s="114">
        <v>5038000</v>
      </c>
      <c r="L274" s="115">
        <v>40304000</v>
      </c>
    </row>
    <row r="275" spans="1:12" ht="31.5">
      <c r="A275" s="111">
        <v>27</v>
      </c>
      <c r="B275" s="111" t="s">
        <v>61</v>
      </c>
      <c r="C275" s="225" t="s">
        <v>414</v>
      </c>
      <c r="D275" s="111" t="s">
        <v>376</v>
      </c>
      <c r="E275" s="111" t="s">
        <v>377</v>
      </c>
      <c r="F275" s="113" t="s">
        <v>416</v>
      </c>
      <c r="G275" s="128" t="s">
        <v>460</v>
      </c>
      <c r="H275" s="112" t="s">
        <v>412</v>
      </c>
      <c r="I275" s="110" t="s">
        <v>32</v>
      </c>
      <c r="J275" s="133">
        <v>7</v>
      </c>
      <c r="K275" s="114">
        <v>5038000</v>
      </c>
      <c r="L275" s="115">
        <v>35266000</v>
      </c>
    </row>
    <row r="276" spans="1:12" ht="31.5">
      <c r="A276" s="111">
        <v>28</v>
      </c>
      <c r="B276" s="111" t="s">
        <v>61</v>
      </c>
      <c r="C276" s="225" t="s">
        <v>414</v>
      </c>
      <c r="D276" s="111" t="s">
        <v>376</v>
      </c>
      <c r="E276" s="111" t="s">
        <v>377</v>
      </c>
      <c r="F276" s="113" t="s">
        <v>417</v>
      </c>
      <c r="G276" s="128" t="s">
        <v>460</v>
      </c>
      <c r="H276" s="112" t="s">
        <v>412</v>
      </c>
      <c r="I276" s="110" t="s">
        <v>32</v>
      </c>
      <c r="J276" s="133">
        <v>1</v>
      </c>
      <c r="K276" s="114">
        <v>5913000</v>
      </c>
      <c r="L276" s="115">
        <v>5913000</v>
      </c>
    </row>
    <row r="277" spans="1:12" ht="31.5">
      <c r="A277" s="116">
        <v>29</v>
      </c>
      <c r="B277" s="116" t="s">
        <v>61</v>
      </c>
      <c r="C277" s="215" t="s">
        <v>409</v>
      </c>
      <c r="D277" s="116" t="s">
        <v>410</v>
      </c>
      <c r="E277" s="116" t="s">
        <v>377</v>
      </c>
      <c r="F277" s="117" t="s">
        <v>418</v>
      </c>
      <c r="G277" s="130" t="s">
        <v>459</v>
      </c>
      <c r="H277" s="118" t="s">
        <v>406</v>
      </c>
      <c r="I277" s="118" t="s">
        <v>32</v>
      </c>
      <c r="J277" s="118">
        <v>1</v>
      </c>
      <c r="K277" s="119">
        <v>1150000</v>
      </c>
      <c r="L277" s="119">
        <v>1150000</v>
      </c>
    </row>
    <row r="278" spans="1:12">
      <c r="A278" s="116">
        <v>30</v>
      </c>
      <c r="B278" s="116" t="s">
        <v>227</v>
      </c>
      <c r="C278" s="121" t="s">
        <v>419</v>
      </c>
      <c r="D278" s="116" t="s">
        <v>376</v>
      </c>
      <c r="E278" s="116" t="s">
        <v>420</v>
      </c>
      <c r="F278" s="120">
        <v>9</v>
      </c>
      <c r="G278" s="121" t="s">
        <v>461</v>
      </c>
      <c r="H278" s="122">
        <v>201714212</v>
      </c>
      <c r="I278" s="118" t="s">
        <v>32</v>
      </c>
      <c r="J278" s="126">
        <v>1</v>
      </c>
      <c r="K278" s="119">
        <v>3100000</v>
      </c>
      <c r="L278" s="119">
        <v>3100000</v>
      </c>
    </row>
    <row r="279" spans="1:12">
      <c r="A279" s="116">
        <v>31</v>
      </c>
      <c r="B279" s="116" t="s">
        <v>227</v>
      </c>
      <c r="C279" s="124" t="s">
        <v>421</v>
      </c>
      <c r="D279" s="116" t="s">
        <v>383</v>
      </c>
      <c r="E279" s="116" t="s">
        <v>377</v>
      </c>
      <c r="F279" s="123">
        <v>2195252</v>
      </c>
      <c r="G279" s="124" t="s">
        <v>462</v>
      </c>
      <c r="H279" s="125" t="s">
        <v>422</v>
      </c>
      <c r="I279" s="118" t="s">
        <v>32</v>
      </c>
      <c r="J279" s="126">
        <v>1</v>
      </c>
      <c r="K279" s="119">
        <v>5905500</v>
      </c>
      <c r="L279" s="119">
        <v>5905500</v>
      </c>
    </row>
    <row r="280" spans="1:12">
      <c r="A280" s="116">
        <v>32</v>
      </c>
      <c r="B280" s="116" t="s">
        <v>227</v>
      </c>
      <c r="C280" s="124" t="s">
        <v>423</v>
      </c>
      <c r="D280" s="116" t="s">
        <v>383</v>
      </c>
      <c r="E280" s="116" t="s">
        <v>377</v>
      </c>
      <c r="F280" s="123">
        <v>2202238</v>
      </c>
      <c r="G280" s="124" t="s">
        <v>390</v>
      </c>
      <c r="H280" s="125" t="s">
        <v>424</v>
      </c>
      <c r="I280" s="118" t="s">
        <v>32</v>
      </c>
      <c r="J280" s="126">
        <v>200</v>
      </c>
      <c r="K280" s="119">
        <v>9800</v>
      </c>
      <c r="L280" s="119">
        <v>1960000</v>
      </c>
    </row>
    <row r="281" spans="1:12">
      <c r="A281" s="116">
        <v>33</v>
      </c>
      <c r="B281" s="116" t="s">
        <v>227</v>
      </c>
      <c r="C281" s="124" t="s">
        <v>425</v>
      </c>
      <c r="D281" s="116" t="s">
        <v>383</v>
      </c>
      <c r="E281" s="116" t="s">
        <v>377</v>
      </c>
      <c r="F281" s="123">
        <v>2248650</v>
      </c>
      <c r="G281" s="124" t="s">
        <v>390</v>
      </c>
      <c r="H281" s="125" t="s">
        <v>424</v>
      </c>
      <c r="I281" s="118" t="s">
        <v>32</v>
      </c>
      <c r="J281" s="126">
        <v>38</v>
      </c>
      <c r="K281" s="119">
        <v>119000</v>
      </c>
      <c r="L281" s="119">
        <v>4522000</v>
      </c>
    </row>
    <row r="282" spans="1:12">
      <c r="A282" s="116">
        <v>34</v>
      </c>
      <c r="B282" s="116" t="s">
        <v>227</v>
      </c>
      <c r="C282" s="124" t="s">
        <v>426</v>
      </c>
      <c r="D282" s="116" t="s">
        <v>383</v>
      </c>
      <c r="E282" s="116" t="s">
        <v>377</v>
      </c>
      <c r="F282" s="123">
        <v>2255717</v>
      </c>
      <c r="G282" s="124" t="s">
        <v>466</v>
      </c>
      <c r="H282" s="125" t="s">
        <v>427</v>
      </c>
      <c r="I282" s="118" t="s">
        <v>32</v>
      </c>
      <c r="J282" s="126">
        <v>7</v>
      </c>
      <c r="K282" s="119">
        <v>3500000</v>
      </c>
      <c r="L282" s="119">
        <v>24500000</v>
      </c>
    </row>
    <row r="283" spans="1:12">
      <c r="A283" s="116">
        <v>35</v>
      </c>
      <c r="B283" s="116" t="s">
        <v>227</v>
      </c>
      <c r="C283" s="124" t="s">
        <v>428</v>
      </c>
      <c r="D283" s="116" t="s">
        <v>383</v>
      </c>
      <c r="E283" s="116" t="s">
        <v>377</v>
      </c>
      <c r="F283" s="123">
        <v>2264977</v>
      </c>
      <c r="G283" s="124" t="s">
        <v>466</v>
      </c>
      <c r="H283" s="125" t="s">
        <v>427</v>
      </c>
      <c r="I283" s="118" t="s">
        <v>32</v>
      </c>
      <c r="J283" s="126">
        <v>8</v>
      </c>
      <c r="K283" s="119">
        <v>3600000</v>
      </c>
      <c r="L283" s="119">
        <v>28800000</v>
      </c>
    </row>
    <row r="284" spans="1:12">
      <c r="A284" s="116">
        <v>36</v>
      </c>
      <c r="B284" s="116" t="s">
        <v>227</v>
      </c>
      <c r="C284" s="124" t="s">
        <v>429</v>
      </c>
      <c r="D284" s="116" t="s">
        <v>383</v>
      </c>
      <c r="E284" s="116" t="s">
        <v>377</v>
      </c>
      <c r="F284" s="123">
        <v>2266374</v>
      </c>
      <c r="G284" s="124" t="s">
        <v>467</v>
      </c>
      <c r="H284" s="125" t="s">
        <v>430</v>
      </c>
      <c r="I284" s="118" t="s">
        <v>32</v>
      </c>
      <c r="J284" s="126">
        <v>25</v>
      </c>
      <c r="K284" s="119">
        <v>563200</v>
      </c>
      <c r="L284" s="119">
        <v>14080000</v>
      </c>
    </row>
    <row r="285" spans="1:12" ht="30">
      <c r="A285" s="116">
        <v>37</v>
      </c>
      <c r="B285" s="116" t="s">
        <v>227</v>
      </c>
      <c r="C285" s="124" t="s">
        <v>431</v>
      </c>
      <c r="D285" s="116" t="s">
        <v>383</v>
      </c>
      <c r="E285" s="116" t="s">
        <v>377</v>
      </c>
      <c r="F285" s="123">
        <v>2266407</v>
      </c>
      <c r="G285" s="124" t="s">
        <v>463</v>
      </c>
      <c r="H285" s="125" t="s">
        <v>432</v>
      </c>
      <c r="I285" s="118" t="s">
        <v>32</v>
      </c>
      <c r="J285" s="126">
        <v>4</v>
      </c>
      <c r="K285" s="119">
        <v>911111</v>
      </c>
      <c r="L285" s="119">
        <v>3644444</v>
      </c>
    </row>
    <row r="286" spans="1:12">
      <c r="A286" s="116">
        <v>38</v>
      </c>
      <c r="B286" s="116" t="s">
        <v>227</v>
      </c>
      <c r="C286" s="124" t="s">
        <v>429</v>
      </c>
      <c r="D286" s="116" t="s">
        <v>383</v>
      </c>
      <c r="E286" s="116" t="s">
        <v>377</v>
      </c>
      <c r="F286" s="123">
        <v>2266457</v>
      </c>
      <c r="G286" s="124" t="s">
        <v>433</v>
      </c>
      <c r="H286" s="125" t="s">
        <v>434</v>
      </c>
      <c r="I286" s="118" t="s">
        <v>32</v>
      </c>
      <c r="J286" s="126">
        <v>12</v>
      </c>
      <c r="K286" s="119">
        <v>699000</v>
      </c>
      <c r="L286" s="119">
        <v>8388000</v>
      </c>
    </row>
    <row r="287" spans="1:12">
      <c r="A287" s="116">
        <v>39</v>
      </c>
      <c r="B287" s="116" t="s">
        <v>227</v>
      </c>
      <c r="C287" s="124" t="s">
        <v>435</v>
      </c>
      <c r="D287" s="116" t="s">
        <v>383</v>
      </c>
      <c r="E287" s="116" t="s">
        <v>377</v>
      </c>
      <c r="F287" s="123">
        <v>2272131</v>
      </c>
      <c r="G287" s="124" t="s">
        <v>436</v>
      </c>
      <c r="H287" s="125" t="s">
        <v>437</v>
      </c>
      <c r="I287" s="118" t="s">
        <v>32</v>
      </c>
      <c r="J287" s="126">
        <v>48</v>
      </c>
      <c r="K287" s="119">
        <v>1250000</v>
      </c>
      <c r="L287" s="119">
        <v>60000000</v>
      </c>
    </row>
    <row r="288" spans="1:12">
      <c r="A288" s="116">
        <v>40</v>
      </c>
      <c r="B288" s="116" t="s">
        <v>227</v>
      </c>
      <c r="C288" s="124" t="s">
        <v>438</v>
      </c>
      <c r="D288" s="116" t="s">
        <v>383</v>
      </c>
      <c r="E288" s="116" t="s">
        <v>377</v>
      </c>
      <c r="F288" s="123">
        <v>2287577</v>
      </c>
      <c r="G288" s="124" t="s">
        <v>468</v>
      </c>
      <c r="H288" s="125" t="s">
        <v>439</v>
      </c>
      <c r="I288" s="118" t="s">
        <v>32</v>
      </c>
      <c r="J288" s="126">
        <v>31</v>
      </c>
      <c r="K288" s="119">
        <v>564000</v>
      </c>
      <c r="L288" s="119">
        <v>17484000</v>
      </c>
    </row>
    <row r="289" spans="1:12">
      <c r="A289" s="116">
        <v>41</v>
      </c>
      <c r="B289" s="116" t="s">
        <v>227</v>
      </c>
      <c r="C289" s="124" t="s">
        <v>440</v>
      </c>
      <c r="D289" s="116" t="s">
        <v>383</v>
      </c>
      <c r="E289" s="116" t="s">
        <v>377</v>
      </c>
      <c r="F289" s="123">
        <v>2308974</v>
      </c>
      <c r="G289" s="124" t="s">
        <v>469</v>
      </c>
      <c r="H289" s="125" t="s">
        <v>441</v>
      </c>
      <c r="I289" s="118" t="s">
        <v>32</v>
      </c>
      <c r="J289" s="126">
        <v>13</v>
      </c>
      <c r="K289" s="119">
        <v>4299000</v>
      </c>
      <c r="L289" s="119">
        <v>55887000</v>
      </c>
    </row>
    <row r="290" spans="1:12" ht="30">
      <c r="A290" s="116">
        <v>42</v>
      </c>
      <c r="B290" s="116" t="s">
        <v>227</v>
      </c>
      <c r="C290" s="124" t="s">
        <v>442</v>
      </c>
      <c r="D290" s="116" t="s">
        <v>383</v>
      </c>
      <c r="E290" s="116" t="s">
        <v>377</v>
      </c>
      <c r="F290" s="123">
        <v>2342321</v>
      </c>
      <c r="G290" s="124" t="s">
        <v>464</v>
      </c>
      <c r="H290" s="125" t="s">
        <v>443</v>
      </c>
      <c r="I290" s="118" t="s">
        <v>32</v>
      </c>
      <c r="J290" s="126">
        <v>14</v>
      </c>
      <c r="K290" s="119">
        <v>549888</v>
      </c>
      <c r="L290" s="119">
        <v>7698432</v>
      </c>
    </row>
    <row r="291" spans="1:12">
      <c r="A291" s="116">
        <v>43</v>
      </c>
      <c r="B291" s="116" t="s">
        <v>227</v>
      </c>
      <c r="C291" s="124" t="s">
        <v>444</v>
      </c>
      <c r="D291" s="116" t="s">
        <v>383</v>
      </c>
      <c r="E291" s="116" t="s">
        <v>377</v>
      </c>
      <c r="F291" s="123">
        <v>2410224</v>
      </c>
      <c r="G291" s="124" t="s">
        <v>330</v>
      </c>
      <c r="H291" s="125" t="s">
        <v>331</v>
      </c>
      <c r="I291" s="118" t="s">
        <v>32</v>
      </c>
      <c r="J291" s="126">
        <v>9</v>
      </c>
      <c r="K291" s="119">
        <v>7000000</v>
      </c>
      <c r="L291" s="119">
        <v>63000000</v>
      </c>
    </row>
    <row r="292" spans="1:12">
      <c r="A292" s="116">
        <v>44</v>
      </c>
      <c r="B292" s="116" t="s">
        <v>227</v>
      </c>
      <c r="C292" s="124" t="s">
        <v>445</v>
      </c>
      <c r="D292" s="116" t="s">
        <v>383</v>
      </c>
      <c r="E292" s="116" t="s">
        <v>377</v>
      </c>
      <c r="F292" s="123" t="s">
        <v>446</v>
      </c>
      <c r="G292" s="124" t="s">
        <v>447</v>
      </c>
      <c r="H292" s="125" t="s">
        <v>448</v>
      </c>
      <c r="I292" s="118" t="s">
        <v>32</v>
      </c>
      <c r="J292" s="126">
        <v>4000</v>
      </c>
      <c r="K292" s="119">
        <v>6000</v>
      </c>
      <c r="L292" s="119">
        <v>24000000</v>
      </c>
    </row>
    <row r="293" spans="1:12">
      <c r="A293" s="116">
        <v>45</v>
      </c>
      <c r="B293" s="116" t="s">
        <v>227</v>
      </c>
      <c r="C293" s="124" t="s">
        <v>449</v>
      </c>
      <c r="D293" s="116" t="s">
        <v>383</v>
      </c>
      <c r="E293" s="116" t="s">
        <v>377</v>
      </c>
      <c r="F293" s="123" t="s">
        <v>450</v>
      </c>
      <c r="G293" s="124" t="s">
        <v>447</v>
      </c>
      <c r="H293" s="125" t="s">
        <v>448</v>
      </c>
      <c r="I293" s="118" t="s">
        <v>32</v>
      </c>
      <c r="J293" s="126">
        <v>500</v>
      </c>
      <c r="K293" s="119">
        <v>8500</v>
      </c>
      <c r="L293" s="119">
        <v>4250000</v>
      </c>
    </row>
    <row r="294" spans="1:12" ht="90">
      <c r="A294" s="116">
        <v>46</v>
      </c>
      <c r="B294" s="116" t="s">
        <v>227</v>
      </c>
      <c r="C294" s="124" t="s">
        <v>451</v>
      </c>
      <c r="D294" s="116" t="s">
        <v>383</v>
      </c>
      <c r="E294" s="116" t="s">
        <v>452</v>
      </c>
      <c r="F294" s="123">
        <v>26</v>
      </c>
      <c r="G294" s="124" t="s">
        <v>465</v>
      </c>
      <c r="H294" s="125">
        <v>309555544</v>
      </c>
      <c r="I294" s="118" t="s">
        <v>453</v>
      </c>
      <c r="J294" s="126">
        <v>110</v>
      </c>
      <c r="K294" s="119">
        <v>6500000</v>
      </c>
      <c r="L294" s="119">
        <v>715000000</v>
      </c>
    </row>
    <row r="295" spans="1:12" ht="60">
      <c r="A295" s="116">
        <v>47</v>
      </c>
      <c r="B295" s="116" t="s">
        <v>227</v>
      </c>
      <c r="C295" s="124" t="s">
        <v>454</v>
      </c>
      <c r="D295" s="116" t="s">
        <v>383</v>
      </c>
      <c r="E295" s="116" t="s">
        <v>452</v>
      </c>
      <c r="F295" s="123">
        <v>47</v>
      </c>
      <c r="G295" s="124" t="s">
        <v>455</v>
      </c>
      <c r="H295" s="125">
        <v>310227479</v>
      </c>
      <c r="I295" s="118" t="s">
        <v>82</v>
      </c>
      <c r="J295" s="126">
        <v>1</v>
      </c>
      <c r="K295" s="119">
        <v>124936280</v>
      </c>
      <c r="L295" s="119">
        <v>124936280</v>
      </c>
    </row>
    <row r="296" spans="1:12" ht="75">
      <c r="A296" s="116">
        <v>48</v>
      </c>
      <c r="B296" s="116" t="s">
        <v>227</v>
      </c>
      <c r="C296" s="124" t="s">
        <v>456</v>
      </c>
      <c r="D296" s="116" t="s">
        <v>383</v>
      </c>
      <c r="E296" s="116" t="s">
        <v>452</v>
      </c>
      <c r="F296" s="123" t="s">
        <v>457</v>
      </c>
      <c r="G296" s="124" t="s">
        <v>458</v>
      </c>
      <c r="H296" s="125">
        <v>307677315</v>
      </c>
      <c r="I296" s="118" t="s">
        <v>82</v>
      </c>
      <c r="J296" s="126">
        <v>1</v>
      </c>
      <c r="K296" s="119">
        <v>112000000</v>
      </c>
      <c r="L296" s="119">
        <v>112000000</v>
      </c>
    </row>
    <row r="297" spans="1:12" s="197" customFormat="1" ht="30">
      <c r="A297" s="202">
        <v>49</v>
      </c>
      <c r="B297" s="202" t="s">
        <v>586</v>
      </c>
      <c r="C297" s="124" t="s">
        <v>670</v>
      </c>
      <c r="D297" s="202" t="s">
        <v>383</v>
      </c>
      <c r="E297" s="202" t="s">
        <v>377</v>
      </c>
      <c r="F297" s="123">
        <v>2410224</v>
      </c>
      <c r="G297" s="124" t="s">
        <v>652</v>
      </c>
      <c r="H297" s="125" t="s">
        <v>331</v>
      </c>
      <c r="I297" s="118" t="s">
        <v>32</v>
      </c>
      <c r="J297" s="126">
        <v>9</v>
      </c>
      <c r="K297" s="119">
        <v>7000000</v>
      </c>
      <c r="L297" s="119">
        <f>K297*J297</f>
        <v>63000000</v>
      </c>
    </row>
    <row r="298" spans="1:12" s="197" customFormat="1" ht="30">
      <c r="A298" s="202">
        <v>50</v>
      </c>
      <c r="B298" s="202" t="s">
        <v>586</v>
      </c>
      <c r="C298" s="124" t="s">
        <v>671</v>
      </c>
      <c r="D298" s="202" t="s">
        <v>383</v>
      </c>
      <c r="E298" s="202" t="s">
        <v>377</v>
      </c>
      <c r="F298" s="123" t="s">
        <v>653</v>
      </c>
      <c r="G298" s="124" t="s">
        <v>654</v>
      </c>
      <c r="H298" s="125" t="s">
        <v>655</v>
      </c>
      <c r="I298" s="118" t="s">
        <v>32</v>
      </c>
      <c r="J298" s="126">
        <v>1</v>
      </c>
      <c r="K298" s="119">
        <v>1350000</v>
      </c>
      <c r="L298" s="119">
        <f t="shared" ref="L298:L304" si="6">K298*J298</f>
        <v>1350000</v>
      </c>
    </row>
    <row r="299" spans="1:12" s="197" customFormat="1">
      <c r="A299" s="202">
        <v>51</v>
      </c>
      <c r="B299" s="202" t="s">
        <v>586</v>
      </c>
      <c r="C299" s="124" t="s">
        <v>672</v>
      </c>
      <c r="D299" s="202" t="s">
        <v>383</v>
      </c>
      <c r="E299" s="202" t="s">
        <v>377</v>
      </c>
      <c r="F299" s="123" t="s">
        <v>656</v>
      </c>
      <c r="G299" s="124" t="s">
        <v>657</v>
      </c>
      <c r="H299" s="125" t="s">
        <v>658</v>
      </c>
      <c r="I299" s="118" t="s">
        <v>32</v>
      </c>
      <c r="J299" s="126">
        <v>1</v>
      </c>
      <c r="K299" s="119">
        <v>3025000</v>
      </c>
      <c r="L299" s="119">
        <f t="shared" si="6"/>
        <v>3025000</v>
      </c>
    </row>
    <row r="300" spans="1:12" s="197" customFormat="1">
      <c r="A300" s="202">
        <v>52</v>
      </c>
      <c r="B300" s="202" t="s">
        <v>586</v>
      </c>
      <c r="C300" s="124" t="s">
        <v>673</v>
      </c>
      <c r="D300" s="202" t="s">
        <v>383</v>
      </c>
      <c r="E300" s="202" t="s">
        <v>377</v>
      </c>
      <c r="F300" s="123" t="s">
        <v>659</v>
      </c>
      <c r="G300" s="124" t="s">
        <v>660</v>
      </c>
      <c r="H300" s="125" t="s">
        <v>661</v>
      </c>
      <c r="I300" s="118" t="s">
        <v>32</v>
      </c>
      <c r="J300" s="126">
        <v>1</v>
      </c>
      <c r="K300" s="119">
        <v>4400000</v>
      </c>
      <c r="L300" s="119">
        <f t="shared" si="6"/>
        <v>4400000</v>
      </c>
    </row>
    <row r="301" spans="1:12" s="197" customFormat="1">
      <c r="A301" s="202">
        <v>53</v>
      </c>
      <c r="B301" s="202" t="s">
        <v>586</v>
      </c>
      <c r="C301" s="124" t="s">
        <v>674</v>
      </c>
      <c r="D301" s="202" t="s">
        <v>383</v>
      </c>
      <c r="E301" s="202" t="s">
        <v>377</v>
      </c>
      <c r="F301" s="123" t="s">
        <v>662</v>
      </c>
      <c r="G301" s="124" t="s">
        <v>663</v>
      </c>
      <c r="H301" s="125" t="s">
        <v>664</v>
      </c>
      <c r="I301" s="118" t="s">
        <v>32</v>
      </c>
      <c r="J301" s="126">
        <v>30</v>
      </c>
      <c r="K301" s="119">
        <v>7495000</v>
      </c>
      <c r="L301" s="119">
        <f t="shared" si="6"/>
        <v>224850000</v>
      </c>
    </row>
    <row r="302" spans="1:12" s="197" customFormat="1" ht="45">
      <c r="A302" s="202">
        <v>54</v>
      </c>
      <c r="B302" s="202" t="s">
        <v>586</v>
      </c>
      <c r="C302" s="124" t="s">
        <v>675</v>
      </c>
      <c r="D302" s="202" t="s">
        <v>383</v>
      </c>
      <c r="E302" s="202" t="s">
        <v>377</v>
      </c>
      <c r="F302" s="123" t="s">
        <v>665</v>
      </c>
      <c r="G302" s="124" t="s">
        <v>666</v>
      </c>
      <c r="H302" s="125" t="s">
        <v>667</v>
      </c>
      <c r="I302" s="118" t="s">
        <v>32</v>
      </c>
      <c r="J302" s="126">
        <v>1</v>
      </c>
      <c r="K302" s="119">
        <v>13600000</v>
      </c>
      <c r="L302" s="119">
        <f t="shared" si="6"/>
        <v>13600000</v>
      </c>
    </row>
    <row r="303" spans="1:12" s="197" customFormat="1" ht="30">
      <c r="A303" s="202">
        <v>55</v>
      </c>
      <c r="B303" s="202" t="s">
        <v>586</v>
      </c>
      <c r="C303" s="124" t="s">
        <v>676</v>
      </c>
      <c r="D303" s="202" t="s">
        <v>383</v>
      </c>
      <c r="E303" s="202" t="s">
        <v>377</v>
      </c>
      <c r="F303" s="123" t="s">
        <v>668</v>
      </c>
      <c r="G303" s="124" t="s">
        <v>666</v>
      </c>
      <c r="H303" s="125" t="s">
        <v>667</v>
      </c>
      <c r="I303" s="118" t="s">
        <v>32</v>
      </c>
      <c r="J303" s="126">
        <v>1</v>
      </c>
      <c r="K303" s="119">
        <v>12600000</v>
      </c>
      <c r="L303" s="119">
        <f t="shared" si="6"/>
        <v>12600000</v>
      </c>
    </row>
    <row r="304" spans="1:12" s="197" customFormat="1" ht="45">
      <c r="A304" s="202">
        <v>56</v>
      </c>
      <c r="B304" s="202" t="s">
        <v>586</v>
      </c>
      <c r="C304" s="124" t="s">
        <v>677</v>
      </c>
      <c r="D304" s="202" t="s">
        <v>383</v>
      </c>
      <c r="E304" s="202" t="s">
        <v>377</v>
      </c>
      <c r="F304" s="123" t="s">
        <v>669</v>
      </c>
      <c r="G304" s="124" t="s">
        <v>666</v>
      </c>
      <c r="H304" s="125" t="s">
        <v>667</v>
      </c>
      <c r="I304" s="118" t="s">
        <v>32</v>
      </c>
      <c r="J304" s="126">
        <v>1</v>
      </c>
      <c r="K304" s="119">
        <v>7100000</v>
      </c>
      <c r="L304" s="119">
        <f t="shared" si="6"/>
        <v>7100000</v>
      </c>
    </row>
    <row r="305" spans="1:12" s="197" customFormat="1">
      <c r="A305" s="187"/>
      <c r="B305" s="187"/>
      <c r="C305" s="196"/>
      <c r="D305" s="187"/>
      <c r="E305" s="187"/>
      <c r="F305" s="195"/>
      <c r="G305" s="196"/>
      <c r="H305" s="194"/>
      <c r="I305" s="192"/>
      <c r="J305" s="193"/>
      <c r="K305" s="191"/>
      <c r="L305" s="191"/>
    </row>
    <row r="306" spans="1:12">
      <c r="A306" s="241" t="s">
        <v>502</v>
      </c>
      <c r="B306" s="241"/>
      <c r="C306" s="241"/>
      <c r="D306" s="241"/>
      <c r="E306" s="241"/>
      <c r="F306" s="241"/>
      <c r="G306" s="241"/>
      <c r="H306" s="241"/>
      <c r="I306" s="241"/>
      <c r="J306" s="241"/>
      <c r="K306" s="241"/>
      <c r="L306" s="241"/>
    </row>
    <row r="307" spans="1:12" ht="63">
      <c r="A307" s="135">
        <v>1</v>
      </c>
      <c r="B307" s="130" t="s">
        <v>227</v>
      </c>
      <c r="C307" s="220" t="s">
        <v>474</v>
      </c>
      <c r="D307" s="140" t="s">
        <v>475</v>
      </c>
      <c r="E307" s="135" t="s">
        <v>39</v>
      </c>
      <c r="F307" s="136" t="s">
        <v>476</v>
      </c>
      <c r="G307" s="142" t="s">
        <v>477</v>
      </c>
      <c r="H307" s="137" t="s">
        <v>478</v>
      </c>
      <c r="I307" s="129" t="s">
        <v>32</v>
      </c>
      <c r="J307" s="141">
        <v>15</v>
      </c>
      <c r="K307" s="138">
        <v>480000</v>
      </c>
      <c r="L307" s="138">
        <v>7200000</v>
      </c>
    </row>
    <row r="308" spans="1:12" ht="63">
      <c r="A308" s="135">
        <v>2</v>
      </c>
      <c r="B308" s="130" t="s">
        <v>227</v>
      </c>
      <c r="C308" s="220" t="s">
        <v>479</v>
      </c>
      <c r="D308" s="140" t="s">
        <v>475</v>
      </c>
      <c r="E308" s="135" t="s">
        <v>39</v>
      </c>
      <c r="F308" s="136" t="s">
        <v>480</v>
      </c>
      <c r="G308" s="142" t="s">
        <v>503</v>
      </c>
      <c r="H308" s="137" t="s">
        <v>481</v>
      </c>
      <c r="I308" s="129" t="s">
        <v>32</v>
      </c>
      <c r="J308" s="141">
        <v>2</v>
      </c>
      <c r="K308" s="139">
        <v>1660000</v>
      </c>
      <c r="L308" s="138">
        <v>3320000</v>
      </c>
    </row>
    <row r="309" spans="1:12" ht="63">
      <c r="A309" s="135">
        <v>3</v>
      </c>
      <c r="B309" s="130" t="s">
        <v>227</v>
      </c>
      <c r="C309" s="220" t="s">
        <v>482</v>
      </c>
      <c r="D309" s="140" t="s">
        <v>475</v>
      </c>
      <c r="E309" s="135" t="s">
        <v>483</v>
      </c>
      <c r="F309" s="136" t="s">
        <v>484</v>
      </c>
      <c r="G309" s="142" t="s">
        <v>504</v>
      </c>
      <c r="H309" s="137" t="s">
        <v>485</v>
      </c>
      <c r="I309" s="129" t="s">
        <v>32</v>
      </c>
      <c r="J309" s="141">
        <v>4000</v>
      </c>
      <c r="K309" s="139">
        <v>7887.5</v>
      </c>
      <c r="L309" s="138">
        <v>31550000</v>
      </c>
    </row>
    <row r="310" spans="1:12" ht="63">
      <c r="A310" s="135">
        <v>4</v>
      </c>
      <c r="B310" s="130" t="s">
        <v>227</v>
      </c>
      <c r="C310" s="220" t="s">
        <v>486</v>
      </c>
      <c r="D310" s="140" t="s">
        <v>475</v>
      </c>
      <c r="E310" s="135" t="s">
        <v>39</v>
      </c>
      <c r="F310" s="136" t="s">
        <v>487</v>
      </c>
      <c r="G310" s="142" t="s">
        <v>488</v>
      </c>
      <c r="H310" s="137" t="s">
        <v>489</v>
      </c>
      <c r="I310" s="129" t="s">
        <v>32</v>
      </c>
      <c r="J310" s="141">
        <v>20</v>
      </c>
      <c r="K310" s="139">
        <v>74000</v>
      </c>
      <c r="L310" s="138">
        <v>1480000</v>
      </c>
    </row>
    <row r="311" spans="1:12" ht="63">
      <c r="A311" s="135">
        <v>5</v>
      </c>
      <c r="B311" s="130" t="s">
        <v>227</v>
      </c>
      <c r="C311" s="220" t="s">
        <v>490</v>
      </c>
      <c r="D311" s="140" t="s">
        <v>475</v>
      </c>
      <c r="E311" s="135" t="s">
        <v>491</v>
      </c>
      <c r="F311" s="136" t="s">
        <v>492</v>
      </c>
      <c r="G311" s="142" t="s">
        <v>505</v>
      </c>
      <c r="H311" s="137" t="s">
        <v>493</v>
      </c>
      <c r="I311" s="135" t="s">
        <v>494</v>
      </c>
      <c r="J311" s="141">
        <v>1</v>
      </c>
      <c r="K311" s="139">
        <v>377600000</v>
      </c>
      <c r="L311" s="138">
        <v>377600000</v>
      </c>
    </row>
    <row r="312" spans="1:12" ht="63">
      <c r="A312" s="135">
        <v>6</v>
      </c>
      <c r="B312" s="130" t="s">
        <v>227</v>
      </c>
      <c r="C312" s="220" t="s">
        <v>474</v>
      </c>
      <c r="D312" s="140" t="s">
        <v>475</v>
      </c>
      <c r="E312" s="135" t="s">
        <v>39</v>
      </c>
      <c r="F312" s="136" t="s">
        <v>495</v>
      </c>
      <c r="G312" s="142" t="s">
        <v>507</v>
      </c>
      <c r="H312" s="137" t="s">
        <v>496</v>
      </c>
      <c r="I312" s="129" t="s">
        <v>32</v>
      </c>
      <c r="J312" s="141">
        <v>91</v>
      </c>
      <c r="K312" s="139">
        <v>388500</v>
      </c>
      <c r="L312" s="138">
        <v>35353500</v>
      </c>
    </row>
    <row r="313" spans="1:12" ht="63">
      <c r="A313" s="135">
        <v>7</v>
      </c>
      <c r="B313" s="130" t="s">
        <v>227</v>
      </c>
      <c r="C313" s="220" t="s">
        <v>144</v>
      </c>
      <c r="D313" s="140" t="s">
        <v>475</v>
      </c>
      <c r="E313" s="135" t="s">
        <v>39</v>
      </c>
      <c r="F313" s="136" t="s">
        <v>497</v>
      </c>
      <c r="G313" s="142" t="s">
        <v>506</v>
      </c>
      <c r="H313" s="137" t="s">
        <v>498</v>
      </c>
      <c r="I313" s="129" t="s">
        <v>32</v>
      </c>
      <c r="J313" s="141">
        <v>168</v>
      </c>
      <c r="K313" s="139">
        <v>790000</v>
      </c>
      <c r="L313" s="138">
        <v>132720000</v>
      </c>
    </row>
    <row r="314" spans="1:12" ht="63">
      <c r="A314" s="135">
        <v>8</v>
      </c>
      <c r="B314" s="130" t="s">
        <v>227</v>
      </c>
      <c r="C314" s="220" t="s">
        <v>499</v>
      </c>
      <c r="D314" s="140" t="s">
        <v>475</v>
      </c>
      <c r="E314" s="135" t="s">
        <v>483</v>
      </c>
      <c r="F314" s="136" t="s">
        <v>31</v>
      </c>
      <c r="G314" s="142" t="s">
        <v>500</v>
      </c>
      <c r="H314" s="137" t="s">
        <v>501</v>
      </c>
      <c r="I314" s="129" t="s">
        <v>32</v>
      </c>
      <c r="J314" s="141">
        <v>1</v>
      </c>
      <c r="K314" s="139">
        <v>7500000</v>
      </c>
      <c r="L314" s="138">
        <v>7500000</v>
      </c>
    </row>
    <row r="315" spans="1:12">
      <c r="A315" s="240" t="s">
        <v>557</v>
      </c>
      <c r="B315" s="240"/>
      <c r="C315" s="240"/>
      <c r="D315" s="240"/>
      <c r="E315" s="240"/>
      <c r="F315" s="240"/>
      <c r="G315" s="240"/>
      <c r="H315" s="240"/>
      <c r="I315" s="240"/>
      <c r="J315" s="240"/>
      <c r="K315" s="240"/>
      <c r="L315" s="240"/>
    </row>
    <row r="316" spans="1:12" ht="31.5">
      <c r="A316" s="61">
        <v>1</v>
      </c>
      <c r="B316" s="61" t="s">
        <v>61</v>
      </c>
      <c r="C316" s="237" t="s">
        <v>561</v>
      </c>
      <c r="D316" s="168" t="s">
        <v>558</v>
      </c>
      <c r="E316" s="168" t="s">
        <v>559</v>
      </c>
      <c r="F316" s="170">
        <v>0.2</v>
      </c>
      <c r="G316" s="170" t="s">
        <v>560</v>
      </c>
      <c r="H316" s="170">
        <v>310773694</v>
      </c>
      <c r="I316" s="170" t="s">
        <v>314</v>
      </c>
      <c r="J316" s="170">
        <v>1</v>
      </c>
      <c r="K316" s="169" t="s">
        <v>556</v>
      </c>
      <c r="L316" s="169" t="s">
        <v>556</v>
      </c>
    </row>
    <row r="317" spans="1:12" s="171" customFormat="1">
      <c r="A317" s="251" t="s">
        <v>626</v>
      </c>
      <c r="B317" s="251"/>
      <c r="C317" s="251"/>
      <c r="D317" s="251"/>
      <c r="E317" s="251"/>
      <c r="F317" s="251"/>
      <c r="G317" s="251"/>
      <c r="H317" s="251"/>
      <c r="I317" s="251"/>
      <c r="J317" s="251"/>
      <c r="K317" s="251"/>
      <c r="L317" s="252"/>
    </row>
    <row r="318" spans="1:12" s="171" customFormat="1" ht="63">
      <c r="A318" s="27">
        <v>1</v>
      </c>
      <c r="B318" s="183" t="s">
        <v>586</v>
      </c>
      <c r="C318" s="184" t="s">
        <v>627</v>
      </c>
      <c r="D318" s="140" t="s">
        <v>475</v>
      </c>
      <c r="E318" s="180" t="s">
        <v>632</v>
      </c>
      <c r="F318" s="184" t="s">
        <v>606</v>
      </c>
      <c r="G318" s="180" t="s">
        <v>634</v>
      </c>
      <c r="H318" s="184" t="s">
        <v>607</v>
      </c>
      <c r="I318" s="180" t="s">
        <v>32</v>
      </c>
      <c r="J318" s="170">
        <v>1</v>
      </c>
      <c r="K318" s="119">
        <v>990000</v>
      </c>
      <c r="L318" s="119">
        <v>990000</v>
      </c>
    </row>
    <row r="319" spans="1:12" s="171" customFormat="1" ht="63">
      <c r="A319" s="27">
        <v>2</v>
      </c>
      <c r="B319" s="183" t="s">
        <v>586</v>
      </c>
      <c r="C319" s="184" t="s">
        <v>628</v>
      </c>
      <c r="D319" s="140" t="s">
        <v>475</v>
      </c>
      <c r="E319" s="180" t="s">
        <v>632</v>
      </c>
      <c r="F319" s="184" t="s">
        <v>608</v>
      </c>
      <c r="G319" s="180" t="s">
        <v>634</v>
      </c>
      <c r="H319" s="184" t="s">
        <v>607</v>
      </c>
      <c r="I319" s="180" t="s">
        <v>32</v>
      </c>
      <c r="J319" s="170">
        <v>15</v>
      </c>
      <c r="K319" s="119">
        <v>115000</v>
      </c>
      <c r="L319" s="119">
        <v>1725000</v>
      </c>
    </row>
    <row r="320" spans="1:12" s="171" customFormat="1" ht="63">
      <c r="A320" s="27">
        <v>3</v>
      </c>
      <c r="B320" s="183" t="s">
        <v>586</v>
      </c>
      <c r="C320" s="184" t="s">
        <v>364</v>
      </c>
      <c r="D320" s="140" t="s">
        <v>475</v>
      </c>
      <c r="E320" s="180" t="s">
        <v>632</v>
      </c>
      <c r="F320" s="184" t="s">
        <v>609</v>
      </c>
      <c r="G320" s="180" t="s">
        <v>634</v>
      </c>
      <c r="H320" s="184" t="s">
        <v>607</v>
      </c>
      <c r="I320" s="180" t="s">
        <v>32</v>
      </c>
      <c r="J320" s="170">
        <v>1</v>
      </c>
      <c r="K320" s="119">
        <v>360000</v>
      </c>
      <c r="L320" s="119">
        <v>360000</v>
      </c>
    </row>
    <row r="321" spans="1:12" s="171" customFormat="1" ht="63">
      <c r="A321" s="27">
        <v>4</v>
      </c>
      <c r="B321" s="183" t="s">
        <v>586</v>
      </c>
      <c r="C321" s="184" t="s">
        <v>220</v>
      </c>
      <c r="D321" s="140" t="s">
        <v>475</v>
      </c>
      <c r="E321" s="180" t="s">
        <v>632</v>
      </c>
      <c r="F321" s="184" t="s">
        <v>610</v>
      </c>
      <c r="G321" s="184" t="s">
        <v>611</v>
      </c>
      <c r="H321" s="184" t="s">
        <v>612</v>
      </c>
      <c r="I321" s="180" t="s">
        <v>32</v>
      </c>
      <c r="J321" s="170">
        <v>1</v>
      </c>
      <c r="K321" s="119">
        <v>8999900</v>
      </c>
      <c r="L321" s="119">
        <v>8999900</v>
      </c>
    </row>
    <row r="322" spans="1:12" ht="63">
      <c r="A322" s="27">
        <v>5</v>
      </c>
      <c r="B322" s="183" t="s">
        <v>586</v>
      </c>
      <c r="C322" s="184" t="s">
        <v>364</v>
      </c>
      <c r="D322" s="140" t="s">
        <v>475</v>
      </c>
      <c r="E322" s="180" t="s">
        <v>633</v>
      </c>
      <c r="F322" s="184" t="s">
        <v>613</v>
      </c>
      <c r="G322" s="180" t="s">
        <v>635</v>
      </c>
      <c r="H322" s="184" t="s">
        <v>614</v>
      </c>
      <c r="I322" s="180" t="s">
        <v>32</v>
      </c>
      <c r="J322" s="170">
        <v>2</v>
      </c>
      <c r="K322" s="119">
        <v>25146000</v>
      </c>
      <c r="L322" s="119">
        <v>50292000</v>
      </c>
    </row>
    <row r="323" spans="1:12" ht="63">
      <c r="A323" s="27">
        <v>6</v>
      </c>
      <c r="B323" s="183" t="s">
        <v>586</v>
      </c>
      <c r="C323" s="184" t="s">
        <v>364</v>
      </c>
      <c r="D323" s="140" t="s">
        <v>475</v>
      </c>
      <c r="E323" s="180" t="s">
        <v>633</v>
      </c>
      <c r="F323" s="184" t="s">
        <v>615</v>
      </c>
      <c r="G323" s="180" t="s">
        <v>635</v>
      </c>
      <c r="H323" s="184" t="s">
        <v>614</v>
      </c>
      <c r="I323" s="180" t="s">
        <v>32</v>
      </c>
      <c r="J323" s="170">
        <v>2</v>
      </c>
      <c r="K323" s="119">
        <v>5947000</v>
      </c>
      <c r="L323" s="119">
        <v>11894000</v>
      </c>
    </row>
    <row r="324" spans="1:12" ht="63">
      <c r="A324" s="27">
        <v>7</v>
      </c>
      <c r="B324" s="183" t="s">
        <v>586</v>
      </c>
      <c r="C324" s="185" t="s">
        <v>629</v>
      </c>
      <c r="D324" s="140" t="s">
        <v>475</v>
      </c>
      <c r="E324" s="180" t="s">
        <v>632</v>
      </c>
      <c r="F324" s="185" t="s">
        <v>616</v>
      </c>
      <c r="G324" s="167" t="s">
        <v>636</v>
      </c>
      <c r="H324" s="185" t="s">
        <v>617</v>
      </c>
      <c r="I324" s="167" t="s">
        <v>314</v>
      </c>
      <c r="J324" s="170">
        <v>10</v>
      </c>
      <c r="K324" s="119">
        <v>7499000</v>
      </c>
      <c r="L324" s="119">
        <v>74990000</v>
      </c>
    </row>
    <row r="325" spans="1:12" ht="63">
      <c r="A325" s="27">
        <v>8</v>
      </c>
      <c r="B325" s="183" t="s">
        <v>586</v>
      </c>
      <c r="C325" s="185" t="s">
        <v>630</v>
      </c>
      <c r="D325" s="140" t="s">
        <v>475</v>
      </c>
      <c r="E325" s="180" t="s">
        <v>632</v>
      </c>
      <c r="F325" s="185" t="s">
        <v>618</v>
      </c>
      <c r="G325" s="167" t="s">
        <v>637</v>
      </c>
      <c r="H325" s="185" t="s">
        <v>619</v>
      </c>
      <c r="I325" s="167" t="s">
        <v>32</v>
      </c>
      <c r="J325" s="170">
        <v>10</v>
      </c>
      <c r="K325" s="119">
        <v>1299000</v>
      </c>
      <c r="L325" s="119">
        <v>12990000</v>
      </c>
    </row>
    <row r="326" spans="1:12" ht="63">
      <c r="A326" s="27">
        <v>9</v>
      </c>
      <c r="B326" s="183" t="s">
        <v>586</v>
      </c>
      <c r="C326" s="185" t="s">
        <v>142</v>
      </c>
      <c r="D326" s="140" t="s">
        <v>475</v>
      </c>
      <c r="E326" s="167" t="s">
        <v>633</v>
      </c>
      <c r="F326" s="185" t="s">
        <v>620</v>
      </c>
      <c r="G326" s="167" t="s">
        <v>638</v>
      </c>
      <c r="H326" s="185" t="s">
        <v>614</v>
      </c>
      <c r="I326" s="167" t="s">
        <v>32</v>
      </c>
      <c r="J326" s="170">
        <v>10</v>
      </c>
      <c r="K326" s="119">
        <v>3273000</v>
      </c>
      <c r="L326" s="119">
        <v>32730000</v>
      </c>
    </row>
    <row r="327" spans="1:12" ht="63">
      <c r="A327" s="27">
        <v>10</v>
      </c>
      <c r="B327" s="183" t="s">
        <v>586</v>
      </c>
      <c r="C327" s="185" t="s">
        <v>631</v>
      </c>
      <c r="D327" s="140" t="s">
        <v>475</v>
      </c>
      <c r="E327" s="167" t="s">
        <v>103</v>
      </c>
      <c r="F327" s="185" t="s">
        <v>621</v>
      </c>
      <c r="G327" s="185" t="s">
        <v>622</v>
      </c>
      <c r="H327" s="185" t="s">
        <v>623</v>
      </c>
      <c r="I327" s="167" t="s">
        <v>314</v>
      </c>
      <c r="J327" s="170">
        <v>10</v>
      </c>
      <c r="K327" s="119">
        <v>7840000</v>
      </c>
      <c r="L327" s="119">
        <v>78400000</v>
      </c>
    </row>
    <row r="328" spans="1:12" ht="63">
      <c r="A328" s="27">
        <v>11</v>
      </c>
      <c r="B328" s="183" t="s">
        <v>586</v>
      </c>
      <c r="C328" s="167" t="s">
        <v>534</v>
      </c>
      <c r="D328" s="140" t="s">
        <v>475</v>
      </c>
      <c r="E328" s="167" t="s">
        <v>103</v>
      </c>
      <c r="F328" s="185" t="s">
        <v>624</v>
      </c>
      <c r="G328" s="185" t="s">
        <v>625</v>
      </c>
      <c r="H328" s="185" t="s">
        <v>576</v>
      </c>
      <c r="I328" s="167" t="s">
        <v>314</v>
      </c>
      <c r="J328" s="170">
        <v>35</v>
      </c>
      <c r="K328" s="119">
        <v>2628571.4285714286</v>
      </c>
      <c r="L328" s="119">
        <v>92000000</v>
      </c>
    </row>
  </sheetData>
  <mergeCells count="28">
    <mergeCell ref="A317:L317"/>
    <mergeCell ref="J1:L1"/>
    <mergeCell ref="J2:L2"/>
    <mergeCell ref="G6:H6"/>
    <mergeCell ref="I6:I7"/>
    <mergeCell ref="J6:J7"/>
    <mergeCell ref="K6:K7"/>
    <mergeCell ref="A3:L3"/>
    <mergeCell ref="A4:L4"/>
    <mergeCell ref="A6:A7"/>
    <mergeCell ref="B6:B7"/>
    <mergeCell ref="C6:C7"/>
    <mergeCell ref="D6:D7"/>
    <mergeCell ref="E6:E7"/>
    <mergeCell ref="F6:F7"/>
    <mergeCell ref="A99:L99"/>
    <mergeCell ref="A164:L164"/>
    <mergeCell ref="A46:L46"/>
    <mergeCell ref="A21:L21"/>
    <mergeCell ref="A8:L8"/>
    <mergeCell ref="A26:L26"/>
    <mergeCell ref="A118:L118"/>
    <mergeCell ref="A83:L83"/>
    <mergeCell ref="A315:L315"/>
    <mergeCell ref="A306:L306"/>
    <mergeCell ref="A248:L248"/>
    <mergeCell ref="A200:L200"/>
    <mergeCell ref="A192:L192"/>
  </mergeCells>
  <hyperlinks>
    <hyperlink ref="E22" r:id="rId1" display="https://xarid.uzex.uz"/>
    <hyperlink ref="E23" r:id="rId2" display="https://xarid.uzex.uz"/>
    <hyperlink ref="E24" r:id="rId3" display="https://xarid.uzex.uz"/>
    <hyperlink ref="E25" r:id="rId4" display="https://xarid.uzex.uz"/>
  </hyperlinks>
  <pageMargins left="0.70866141732283472" right="0.70866141732283472" top="0.35433070866141736" bottom="0.35433070866141736" header="0.31496062992125984" footer="0.31496062992125984"/>
  <pageSetup paperSize="9" scale="48" orientation="landscap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55-б-4-и</vt:lpstr>
      <vt:lpstr>'55-б-4-и'!Область_печати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Ilhom Matyakubov</dc:creator>
  <cp:lastModifiedBy>Shahruh Sapayev</cp:lastModifiedBy>
  <cp:lastPrinted>2023-01-18T06:57:48Z</cp:lastPrinted>
  <dcterms:created xsi:type="dcterms:W3CDTF">2021-06-03T04:14:16Z</dcterms:created>
  <dcterms:modified xsi:type="dcterms:W3CDTF">2024-10-17T11:16:38Z</dcterms:modified>
</cp:coreProperties>
</file>