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0-ok tayyor\"/>
    </mc:Choice>
  </mc:AlternateContent>
  <bookViews>
    <workbookView xWindow="0" yWindow="0" windowWidth="28800" windowHeight="12330" tabRatio="957"/>
  </bookViews>
  <sheets>
    <sheet name="55-б-3-и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3" l="1"/>
  <c r="E87" i="3"/>
  <c r="D88" i="3"/>
  <c r="E88" i="3"/>
  <c r="E126" i="3" l="1"/>
  <c r="D126" i="3"/>
</calcChain>
</file>

<file path=xl/sharedStrings.xml><?xml version="1.0" encoding="utf-8"?>
<sst xmlns="http://schemas.openxmlformats.org/spreadsheetml/2006/main" count="264" uniqueCount="43">
  <si>
    <t xml:space="preserve">Byudjet jarayonining ochiqligini taʼminlash maqsadida rasmiy veb-saytlarda maʼlumotlarni joylashtirish tartibi toʻgʻrisidagi nizomga </t>
  </si>
  <si>
    <t>3-ILOVA</t>
  </si>
  <si>
    <t>MAʼLUMOTLAR</t>
  </si>
  <si>
    <t>T/r</t>
  </si>
  <si>
    <t>Hisobot davri</t>
  </si>
  <si>
    <t>Yoʻnalishlari</t>
  </si>
  <si>
    <t>Tovar (ish va xizmat)lar xarid qilish uchun tuzilgan shartnomalar</t>
  </si>
  <si>
    <t xml:space="preserve">Moliyalashtirish manbasi* </t>
  </si>
  <si>
    <t>soni</t>
  </si>
  <si>
    <t>summasi</t>
  </si>
  <si>
    <t>1-chorak</t>
  </si>
  <si>
    <t>asosiy vositalar xarid qilish</t>
  </si>
  <si>
    <t>kam baholi va tez eskiruvchi buyumlar xarid qilish</t>
  </si>
  <si>
    <t>qurilish, rekonstruksiya qilish va taʼmirlash</t>
  </si>
  <si>
    <t>saqlash xarajatlari bilan bogʻliq xaridlar</t>
  </si>
  <si>
    <t>Sirdaryo viloyati</t>
  </si>
  <si>
    <t>Byudjet tashkilotlarining byudjetdan tashqari jamgʻarmalar mablagʻlari</t>
  </si>
  <si>
    <t>Byudjet tashkilotlarining byudjetdan tashqari jamgʻarmalar va Davlat byudjeti mablagʻlari</t>
  </si>
  <si>
    <t>Farg'ona viloyati</t>
  </si>
  <si>
    <t>Jizzax viloyati</t>
  </si>
  <si>
    <t>Buxoro viloyati</t>
  </si>
  <si>
    <t>Namangan viloyati</t>
  </si>
  <si>
    <t>Xorazm viloyati</t>
  </si>
  <si>
    <t>Qoraqalpog'iston Respublikasi</t>
  </si>
  <si>
    <t>Toshkent viloyati</t>
  </si>
  <si>
    <t>Byudjetdan tashqari rivojlantirish jamgʻarmasi</t>
  </si>
  <si>
    <t>Byudjet tashkilotlarini
rivojlantirish jamgʻarmasi</t>
  </si>
  <si>
    <t>-</t>
  </si>
  <si>
    <t>Byudjet tashkilotlarining byudjet mablagʻlari</t>
  </si>
  <si>
    <t xml:space="preserve">Byudjet tashkilotlarining byudjetdan tashqari jamgʻarmalar </t>
  </si>
  <si>
    <t>Navoiy viloyati</t>
  </si>
  <si>
    <t>146 945 524</t>
  </si>
  <si>
    <t>Samarqand viloyati</t>
  </si>
  <si>
    <t>Toshkent shahar</t>
  </si>
  <si>
    <t>2-chorak</t>
  </si>
  <si>
    <t>Surxondaryo viloyati</t>
  </si>
  <si>
    <t>Surxondaryo viloyat adliya boshqarmasi byudjetdan tashqari jamg‘arma mablag‘lari va byudjet mablag‘lari</t>
  </si>
  <si>
    <t>2024-yil I-III choragida Adliya vazirligi hamda adliya boshqarmalari tomonidan oʻtkazilgan tanlovlar (tenderlar) va amalga oshirilgan davlat xaridlari toʻgʻrisidagi</t>
  </si>
  <si>
    <t>3-chorak</t>
  </si>
  <si>
    <t>Byudjet tashkilotlarining byudjetdan tashqari jamgʻarmalar mablagʻlari va Byudjet mablag`lari</t>
  </si>
  <si>
    <t>Qashqadaryo viloyati</t>
  </si>
  <si>
    <t xml:space="preserve">kam baholi va tez eskiruvchi buyumlar xarid qilish, </t>
  </si>
  <si>
    <t>Andijon viloyati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</si>
</sst>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_-* #,##0.00_р_._-;\-* #,##0.00_р_._-;_-* &quot;-&quot;??_р_._-;_-@_-"/>
    <numFmt numFmtId="166" formatCode="_-* #,##0_-;\-* #,##0_-;_-* &quot;-&quot;??_-;_-@_-"/>
    <numFmt numFmtId="167" formatCode="#,##0\ _s_o_ʻ_m;[Red]#,##0\ _s_o_ʻ_m"/>
    <numFmt numFmtId="168" formatCode="#,##0.0\ _s_o_ʻ_m;[Red]#,##0.0\ _s_o_ʻ_m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5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7" fontId="4" fillId="2" borderId="1" xfId="5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7" fontId="4" fillId="2" borderId="1" xfId="5" applyNumberFormat="1" applyFont="1" applyFill="1" applyBorder="1" applyAlignment="1">
      <alignment horizontal="center" vertical="center" wrapText="1"/>
    </xf>
    <xf numFmtId="168" fontId="4" fillId="2" borderId="1" xfId="5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7" fontId="4" fillId="0" borderId="1" xfId="5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66" fontId="4" fillId="2" borderId="10" xfId="5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166" fontId="4" fillId="2" borderId="15" xfId="5" applyNumberFormat="1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5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7" fontId="4" fillId="2" borderId="1" xfId="6" applyNumberFormat="1" applyFont="1" applyFill="1" applyBorder="1" applyAlignment="1">
      <alignment horizontal="center" vertical="center" wrapText="1"/>
    </xf>
    <xf numFmtId="168" fontId="4" fillId="2" borderId="1" xfId="6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7" applyNumberFormat="1" applyFont="1" applyFill="1" applyBorder="1" applyAlignment="1">
      <alignment vertical="center" wrapText="1"/>
    </xf>
    <xf numFmtId="166" fontId="4" fillId="2" borderId="1" xfId="7" applyNumberFormat="1" applyFont="1" applyFill="1" applyBorder="1" applyAlignment="1">
      <alignment horizontal="center" vertical="center" wrapText="1"/>
    </xf>
    <xf numFmtId="166" fontId="8" fillId="2" borderId="1" xfId="8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9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1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1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2" applyNumberFormat="1" applyFont="1" applyFill="1" applyBorder="1" applyAlignment="1">
      <alignment horizontal="right" vertical="center" wrapText="1"/>
    </xf>
    <xf numFmtId="164" fontId="4" fillId="0" borderId="1" xfId="1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13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0" borderId="1" xfId="14" applyNumberFormat="1" applyFont="1" applyFill="1" applyBorder="1" applyAlignment="1">
      <alignment vertical="center" wrapText="1"/>
    </xf>
    <xf numFmtId="166" fontId="4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66" fontId="4" fillId="0" borderId="3" xfId="13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66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6" fontId="4" fillId="2" borderId="1" xfId="5" applyNumberFormat="1" applyFont="1" applyFill="1" applyBorder="1" applyAlignment="1">
      <alignment vertical="center" wrapText="1"/>
    </xf>
    <xf numFmtId="166" fontId="4" fillId="2" borderId="1" xfId="7" applyNumberFormat="1" applyFont="1" applyFill="1" applyBorder="1" applyAlignment="1">
      <alignment vertical="center" wrapText="1"/>
    </xf>
    <xf numFmtId="166" fontId="4" fillId="2" borderId="1" xfId="7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7" fontId="4" fillId="2" borderId="1" xfId="5" applyNumberFormat="1" applyFont="1" applyFill="1" applyBorder="1" applyAlignment="1">
      <alignment vertical="center" wrapText="1"/>
    </xf>
    <xf numFmtId="0" fontId="4" fillId="2" borderId="1" xfId="5" applyNumberFormat="1" applyFont="1" applyFill="1" applyBorder="1" applyAlignment="1">
      <alignment vertical="center" wrapText="1"/>
    </xf>
    <xf numFmtId="0" fontId="4" fillId="2" borderId="1" xfId="9" applyNumberFormat="1" applyFont="1" applyFill="1" applyBorder="1" applyAlignment="1">
      <alignment vertical="center" wrapText="1"/>
    </xf>
    <xf numFmtId="167" fontId="4" fillId="0" borderId="1" xfId="5" applyNumberFormat="1" applyFont="1" applyFill="1" applyBorder="1" applyAlignment="1">
      <alignment vertical="center" wrapText="1"/>
    </xf>
    <xf numFmtId="167" fontId="4" fillId="0" borderId="1" xfId="14" applyNumberFormat="1" applyFont="1" applyFill="1" applyBorder="1" applyAlignment="1">
      <alignment vertical="center" wrapText="1"/>
    </xf>
    <xf numFmtId="167" fontId="4" fillId="2" borderId="1" xfId="6" applyNumberFormat="1" applyFont="1" applyFill="1" applyBorder="1" applyAlignment="1">
      <alignment vertical="center" wrapText="1"/>
    </xf>
    <xf numFmtId="166" fontId="4" fillId="0" borderId="1" xfId="12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2"/>
    <cellStyle name="Обычный 3" xfId="1"/>
    <cellStyle name="Обычный 3 2" xfId="4"/>
    <cellStyle name="Финансовый" xfId="5" builtinId="3"/>
    <cellStyle name="Финансовый 10" xfId="14"/>
    <cellStyle name="Финансовый 2" xfId="6"/>
    <cellStyle name="Финансовый 2 2" xfId="3"/>
    <cellStyle name="Финансовый 3" xfId="7"/>
    <cellStyle name="Финансовый 4" xfId="8"/>
    <cellStyle name="Финансовый 5" xfId="9"/>
    <cellStyle name="Финансовый 6" xfId="10"/>
    <cellStyle name="Финансовый 7" xfId="11"/>
    <cellStyle name="Финансовый 8" xfId="12"/>
    <cellStyle name="Финансовый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2"/>
  <sheetViews>
    <sheetView tabSelected="1" topLeftCell="A49" zoomScale="70" zoomScaleNormal="70" zoomScaleSheetLayoutView="100" workbookViewId="0">
      <selection activeCell="N66" sqref="N66"/>
    </sheetView>
  </sheetViews>
  <sheetFormatPr defaultRowHeight="18.75" x14ac:dyDescent="0.25"/>
  <cols>
    <col min="1" max="1" width="9.140625" style="2"/>
    <col min="2" max="2" width="16.7109375" style="2" customWidth="1"/>
    <col min="3" max="3" width="39.85546875" style="2" customWidth="1"/>
    <col min="4" max="4" width="17.5703125" style="117" customWidth="1"/>
    <col min="5" max="5" width="26.85546875" style="2" customWidth="1"/>
    <col min="6" max="6" width="38.85546875" style="2" customWidth="1"/>
    <col min="7" max="7" width="16.140625" style="2" bestFit="1" customWidth="1"/>
    <col min="8" max="8" width="9.140625" style="2"/>
    <col min="9" max="9" width="14.42578125" style="2" bestFit="1" customWidth="1"/>
    <col min="10" max="16384" width="9.140625" style="2"/>
  </cols>
  <sheetData>
    <row r="1" spans="1:6" ht="64.5" customHeight="1" x14ac:dyDescent="0.25">
      <c r="E1" s="107" t="s">
        <v>0</v>
      </c>
      <c r="F1" s="108"/>
    </row>
    <row r="2" spans="1:6" x14ac:dyDescent="0.25">
      <c r="E2" s="107" t="s">
        <v>1</v>
      </c>
      <c r="F2" s="108"/>
    </row>
    <row r="4" spans="1:6" ht="51.75" customHeight="1" x14ac:dyDescent="0.25">
      <c r="A4" s="109" t="s">
        <v>37</v>
      </c>
      <c r="B4" s="110"/>
      <c r="C4" s="110"/>
      <c r="D4" s="110"/>
      <c r="E4" s="110"/>
      <c r="F4" s="110"/>
    </row>
    <row r="5" spans="1:6" x14ac:dyDescent="0.25">
      <c r="A5" s="110" t="s">
        <v>2</v>
      </c>
      <c r="B5" s="110"/>
      <c r="C5" s="110"/>
      <c r="D5" s="110"/>
      <c r="E5" s="110"/>
      <c r="F5" s="110"/>
    </row>
    <row r="7" spans="1:6" ht="57.75" customHeight="1" x14ac:dyDescent="0.25">
      <c r="A7" s="111" t="s">
        <v>3</v>
      </c>
      <c r="B7" s="111" t="s">
        <v>4</v>
      </c>
      <c r="C7" s="111" t="s">
        <v>5</v>
      </c>
      <c r="D7" s="111" t="s">
        <v>6</v>
      </c>
      <c r="E7" s="111"/>
      <c r="F7" s="111" t="s">
        <v>7</v>
      </c>
    </row>
    <row r="8" spans="1:6" x14ac:dyDescent="0.25">
      <c r="A8" s="111"/>
      <c r="B8" s="111"/>
      <c r="C8" s="111"/>
      <c r="D8" s="126" t="s">
        <v>8</v>
      </c>
      <c r="E8" s="1" t="s">
        <v>9</v>
      </c>
      <c r="F8" s="111"/>
    </row>
    <row r="9" spans="1:6" s="3" customFormat="1" x14ac:dyDescent="0.25">
      <c r="A9" s="112" t="s">
        <v>23</v>
      </c>
      <c r="B9" s="113"/>
      <c r="C9" s="113"/>
      <c r="D9" s="113"/>
      <c r="E9" s="113"/>
      <c r="F9" s="114"/>
    </row>
    <row r="10" spans="1:6" s="3" customFormat="1" x14ac:dyDescent="0.25">
      <c r="A10" s="105">
        <v>1</v>
      </c>
      <c r="B10" s="106" t="s">
        <v>10</v>
      </c>
      <c r="C10" s="14" t="s">
        <v>11</v>
      </c>
      <c r="D10" s="15">
        <v>20</v>
      </c>
      <c r="E10" s="15">
        <v>64540000</v>
      </c>
      <c r="F10" s="83" t="s">
        <v>17</v>
      </c>
    </row>
    <row r="11" spans="1:6" s="3" customFormat="1" ht="37.5" x14ac:dyDescent="0.25">
      <c r="A11" s="105"/>
      <c r="B11" s="106"/>
      <c r="C11" s="14" t="s">
        <v>12</v>
      </c>
      <c r="D11" s="15">
        <v>8505</v>
      </c>
      <c r="E11" s="15">
        <v>131828319</v>
      </c>
      <c r="F11" s="84"/>
    </row>
    <row r="12" spans="1:6" s="3" customFormat="1" ht="37.5" x14ac:dyDescent="0.25">
      <c r="A12" s="105"/>
      <c r="B12" s="106"/>
      <c r="C12" s="14" t="s">
        <v>13</v>
      </c>
      <c r="D12" s="15"/>
      <c r="E12" s="15"/>
      <c r="F12" s="84"/>
    </row>
    <row r="13" spans="1:6" s="3" customFormat="1" ht="37.5" x14ac:dyDescent="0.25">
      <c r="A13" s="105"/>
      <c r="B13" s="106"/>
      <c r="C13" s="14" t="s">
        <v>14</v>
      </c>
      <c r="D13" s="15">
        <v>737.88</v>
      </c>
      <c r="E13" s="15">
        <v>139132970.90000001</v>
      </c>
      <c r="F13" s="85"/>
    </row>
    <row r="14" spans="1:6" s="3" customFormat="1" x14ac:dyDescent="0.25">
      <c r="A14" s="105">
        <v>1</v>
      </c>
      <c r="B14" s="106" t="s">
        <v>34</v>
      </c>
      <c r="C14" s="59" t="s">
        <v>11</v>
      </c>
      <c r="D14" s="60">
        <v>83</v>
      </c>
      <c r="E14" s="60">
        <v>450019360</v>
      </c>
      <c r="F14" s="83" t="s">
        <v>17</v>
      </c>
    </row>
    <row r="15" spans="1:6" s="3" customFormat="1" ht="37.5" x14ac:dyDescent="0.25">
      <c r="A15" s="105"/>
      <c r="B15" s="106"/>
      <c r="C15" s="59" t="s">
        <v>12</v>
      </c>
      <c r="D15" s="60">
        <v>1475.5</v>
      </c>
      <c r="E15" s="60">
        <v>249941281.01999998</v>
      </c>
      <c r="F15" s="84"/>
    </row>
    <row r="16" spans="1:6" s="3" customFormat="1" ht="37.5" x14ac:dyDescent="0.25">
      <c r="A16" s="105"/>
      <c r="B16" s="106"/>
      <c r="C16" s="59" t="s">
        <v>13</v>
      </c>
      <c r="D16" s="60"/>
      <c r="E16" s="60"/>
      <c r="F16" s="84"/>
    </row>
    <row r="17" spans="1:6" s="3" customFormat="1" ht="37.5" x14ac:dyDescent="0.25">
      <c r="A17" s="105"/>
      <c r="B17" s="106"/>
      <c r="C17" s="59" t="s">
        <v>14</v>
      </c>
      <c r="D17" s="60">
        <v>918</v>
      </c>
      <c r="E17" s="60">
        <v>118396500</v>
      </c>
      <c r="F17" s="85"/>
    </row>
    <row r="18" spans="1:6" s="3" customFormat="1" x14ac:dyDescent="0.25">
      <c r="A18" s="105">
        <v>1</v>
      </c>
      <c r="B18" s="106" t="s">
        <v>38</v>
      </c>
      <c r="C18" s="65" t="s">
        <v>11</v>
      </c>
      <c r="D18" s="15">
        <v>159</v>
      </c>
      <c r="E18" s="15">
        <v>221088500</v>
      </c>
      <c r="F18" s="83" t="s">
        <v>17</v>
      </c>
    </row>
    <row r="19" spans="1:6" s="3" customFormat="1" ht="37.5" x14ac:dyDescent="0.25">
      <c r="A19" s="105"/>
      <c r="B19" s="106"/>
      <c r="C19" s="65" t="s">
        <v>12</v>
      </c>
      <c r="D19" s="15">
        <v>824</v>
      </c>
      <c r="E19" s="15">
        <v>51355450</v>
      </c>
      <c r="F19" s="84"/>
    </row>
    <row r="20" spans="1:6" s="3" customFormat="1" ht="37.5" x14ac:dyDescent="0.25">
      <c r="A20" s="105"/>
      <c r="B20" s="106"/>
      <c r="C20" s="65" t="s">
        <v>13</v>
      </c>
      <c r="D20" s="15"/>
      <c r="E20" s="15"/>
      <c r="F20" s="84"/>
    </row>
    <row r="21" spans="1:6" s="3" customFormat="1" ht="37.5" x14ac:dyDescent="0.25">
      <c r="A21" s="105"/>
      <c r="B21" s="106"/>
      <c r="C21" s="65" t="s">
        <v>14</v>
      </c>
      <c r="D21" s="15">
        <v>702</v>
      </c>
      <c r="E21" s="15">
        <v>76512350</v>
      </c>
      <c r="F21" s="85"/>
    </row>
    <row r="22" spans="1:6" s="3" customFormat="1" x14ac:dyDescent="0.25">
      <c r="A22" s="66"/>
      <c r="B22" s="67"/>
      <c r="C22" s="67"/>
      <c r="D22" s="68"/>
      <c r="E22" s="68"/>
      <c r="F22" s="69"/>
    </row>
    <row r="23" spans="1:6" s="3" customFormat="1" x14ac:dyDescent="0.25">
      <c r="A23" s="87" t="s">
        <v>20</v>
      </c>
      <c r="B23" s="88"/>
      <c r="C23" s="88"/>
      <c r="D23" s="88"/>
      <c r="E23" s="88"/>
      <c r="F23" s="89"/>
    </row>
    <row r="24" spans="1:6" s="3" customFormat="1" ht="56.25" x14ac:dyDescent="0.25">
      <c r="A24" s="81">
        <v>1</v>
      </c>
      <c r="B24" s="82" t="s">
        <v>10</v>
      </c>
      <c r="C24" s="11" t="s">
        <v>11</v>
      </c>
      <c r="D24" s="123">
        <v>1</v>
      </c>
      <c r="E24" s="12">
        <v>41753330</v>
      </c>
      <c r="F24" s="13" t="s">
        <v>16</v>
      </c>
    </row>
    <row r="25" spans="1:6" s="3" customFormat="1" ht="56.25" x14ac:dyDescent="0.25">
      <c r="A25" s="81"/>
      <c r="B25" s="82"/>
      <c r="C25" s="11" t="s">
        <v>12</v>
      </c>
      <c r="D25" s="123">
        <v>14</v>
      </c>
      <c r="E25" s="12">
        <v>293738610</v>
      </c>
      <c r="F25" s="13" t="s">
        <v>16</v>
      </c>
    </row>
    <row r="26" spans="1:6" s="3" customFormat="1" ht="37.5" x14ac:dyDescent="0.25">
      <c r="A26" s="81"/>
      <c r="B26" s="82"/>
      <c r="C26" s="11" t="s">
        <v>13</v>
      </c>
      <c r="D26" s="123">
        <v>0</v>
      </c>
      <c r="E26" s="12">
        <v>0</v>
      </c>
      <c r="F26" s="13" t="s">
        <v>27</v>
      </c>
    </row>
    <row r="27" spans="1:6" s="3" customFormat="1" ht="56.25" x14ac:dyDescent="0.25">
      <c r="A27" s="81"/>
      <c r="B27" s="82"/>
      <c r="C27" s="11" t="s">
        <v>14</v>
      </c>
      <c r="D27" s="123">
        <v>1</v>
      </c>
      <c r="E27" s="12">
        <v>2077481.04</v>
      </c>
      <c r="F27" s="13" t="s">
        <v>16</v>
      </c>
    </row>
    <row r="28" spans="1:6" s="3" customFormat="1" ht="56.25" x14ac:dyDescent="0.25">
      <c r="A28" s="81">
        <v>2</v>
      </c>
      <c r="B28" s="82" t="s">
        <v>34</v>
      </c>
      <c r="C28" s="44" t="s">
        <v>11</v>
      </c>
      <c r="D28" s="124">
        <v>1</v>
      </c>
      <c r="E28" s="45">
        <v>80327000</v>
      </c>
      <c r="F28" s="46" t="s">
        <v>16</v>
      </c>
    </row>
    <row r="29" spans="1:6" s="3" customFormat="1" ht="56.25" x14ac:dyDescent="0.25">
      <c r="A29" s="81"/>
      <c r="B29" s="82"/>
      <c r="C29" s="44" t="s">
        <v>12</v>
      </c>
      <c r="D29" s="124">
        <v>14</v>
      </c>
      <c r="E29" s="45">
        <v>413554304.79999995</v>
      </c>
      <c r="F29" s="46" t="s">
        <v>16</v>
      </c>
    </row>
    <row r="30" spans="1:6" s="3" customFormat="1" ht="37.5" x14ac:dyDescent="0.25">
      <c r="A30" s="81"/>
      <c r="B30" s="82"/>
      <c r="C30" s="44" t="s">
        <v>13</v>
      </c>
      <c r="D30" s="124">
        <v>0</v>
      </c>
      <c r="E30" s="45">
        <v>0</v>
      </c>
      <c r="F30" s="46" t="s">
        <v>27</v>
      </c>
    </row>
    <row r="31" spans="1:6" s="3" customFormat="1" ht="56.25" x14ac:dyDescent="0.25">
      <c r="A31" s="81"/>
      <c r="B31" s="82"/>
      <c r="C31" s="44" t="s">
        <v>14</v>
      </c>
      <c r="D31" s="124">
        <v>6</v>
      </c>
      <c r="E31" s="45">
        <v>12579269.52</v>
      </c>
      <c r="F31" s="46" t="s">
        <v>16</v>
      </c>
    </row>
    <row r="32" spans="1:6" s="72" customFormat="1" ht="56.25" x14ac:dyDescent="0.25">
      <c r="A32" s="90">
        <v>3</v>
      </c>
      <c r="B32" s="120" t="s">
        <v>38</v>
      </c>
      <c r="C32" s="122" t="s">
        <v>11</v>
      </c>
      <c r="D32" s="124">
        <v>6</v>
      </c>
      <c r="E32" s="124">
        <v>17520000</v>
      </c>
      <c r="F32" s="125" t="s">
        <v>16</v>
      </c>
    </row>
    <row r="33" spans="1:6" s="72" customFormat="1" ht="56.25" x14ac:dyDescent="0.25">
      <c r="A33" s="91"/>
      <c r="B33" s="119"/>
      <c r="C33" s="122" t="s">
        <v>12</v>
      </c>
      <c r="D33" s="124">
        <v>18</v>
      </c>
      <c r="E33" s="124">
        <v>296452204.14999998</v>
      </c>
      <c r="F33" s="125" t="s">
        <v>16</v>
      </c>
    </row>
    <row r="34" spans="1:6" s="72" customFormat="1" ht="37.5" x14ac:dyDescent="0.25">
      <c r="A34" s="91"/>
      <c r="B34" s="119"/>
      <c r="C34" s="122" t="s">
        <v>13</v>
      </c>
      <c r="D34" s="124">
        <v>0</v>
      </c>
      <c r="E34" s="124">
        <v>0</v>
      </c>
      <c r="F34" s="125" t="s">
        <v>27</v>
      </c>
    </row>
    <row r="35" spans="1:6" s="72" customFormat="1" ht="56.25" x14ac:dyDescent="0.25">
      <c r="A35" s="92"/>
      <c r="B35" s="118"/>
      <c r="C35" s="122" t="s">
        <v>14</v>
      </c>
      <c r="D35" s="124">
        <v>3</v>
      </c>
      <c r="E35" s="124">
        <v>327799</v>
      </c>
      <c r="F35" s="125" t="s">
        <v>16</v>
      </c>
    </row>
    <row r="36" spans="1:6" s="3" customFormat="1" x14ac:dyDescent="0.25">
      <c r="A36" s="87" t="s">
        <v>19</v>
      </c>
      <c r="B36" s="88"/>
      <c r="C36" s="88"/>
      <c r="D36" s="88"/>
      <c r="E36" s="88"/>
      <c r="F36" s="89"/>
    </row>
    <row r="37" spans="1:6" s="3" customFormat="1" x14ac:dyDescent="0.25">
      <c r="A37" s="81">
        <v>1</v>
      </c>
      <c r="B37" s="82" t="s">
        <v>10</v>
      </c>
      <c r="C37" s="17" t="s">
        <v>11</v>
      </c>
      <c r="D37" s="127"/>
      <c r="E37" s="18"/>
      <c r="F37" s="90" t="s">
        <v>16</v>
      </c>
    </row>
    <row r="38" spans="1:6" s="3" customFormat="1" ht="37.5" x14ac:dyDescent="0.25">
      <c r="A38" s="81"/>
      <c r="B38" s="82"/>
      <c r="C38" s="17" t="s">
        <v>12</v>
      </c>
      <c r="D38" s="127">
        <v>53</v>
      </c>
      <c r="E38" s="18">
        <v>494132020</v>
      </c>
      <c r="F38" s="91"/>
    </row>
    <row r="39" spans="1:6" s="3" customFormat="1" ht="37.5" x14ac:dyDescent="0.25">
      <c r="A39" s="81"/>
      <c r="B39" s="82"/>
      <c r="C39" s="17" t="s">
        <v>13</v>
      </c>
      <c r="D39" s="127">
        <v>1</v>
      </c>
      <c r="E39" s="18">
        <v>1500000000</v>
      </c>
      <c r="F39" s="92"/>
    </row>
    <row r="40" spans="1:6" s="3" customFormat="1" ht="56.25" x14ac:dyDescent="0.25">
      <c r="A40" s="81"/>
      <c r="B40" s="82"/>
      <c r="C40" s="17" t="s">
        <v>14</v>
      </c>
      <c r="D40" s="127">
        <v>37</v>
      </c>
      <c r="E40" s="18">
        <v>187904097</v>
      </c>
      <c r="F40" s="16" t="s">
        <v>17</v>
      </c>
    </row>
    <row r="41" spans="1:6" s="3" customFormat="1" x14ac:dyDescent="0.25">
      <c r="A41" s="81">
        <v>1</v>
      </c>
      <c r="B41" s="82" t="s">
        <v>34</v>
      </c>
      <c r="C41" s="62" t="s">
        <v>11</v>
      </c>
      <c r="D41" s="127">
        <v>1</v>
      </c>
      <c r="E41" s="21">
        <v>752485560</v>
      </c>
      <c r="F41" s="90" t="s">
        <v>16</v>
      </c>
    </row>
    <row r="42" spans="1:6" s="3" customFormat="1" ht="37.5" x14ac:dyDescent="0.25">
      <c r="A42" s="81"/>
      <c r="B42" s="82"/>
      <c r="C42" s="62" t="s">
        <v>12</v>
      </c>
      <c r="D42" s="127">
        <v>142</v>
      </c>
      <c r="E42" s="21">
        <v>416769828</v>
      </c>
      <c r="F42" s="91"/>
    </row>
    <row r="43" spans="1:6" s="3" customFormat="1" ht="37.5" x14ac:dyDescent="0.25">
      <c r="A43" s="81"/>
      <c r="B43" s="82"/>
      <c r="C43" s="62" t="s">
        <v>13</v>
      </c>
      <c r="D43" s="127">
        <v>0</v>
      </c>
      <c r="E43" s="21">
        <v>0</v>
      </c>
      <c r="F43" s="92"/>
    </row>
    <row r="44" spans="1:6" s="3" customFormat="1" ht="56.25" x14ac:dyDescent="0.25">
      <c r="A44" s="81"/>
      <c r="B44" s="82"/>
      <c r="C44" s="62" t="s">
        <v>14</v>
      </c>
      <c r="D44" s="127">
        <v>98</v>
      </c>
      <c r="E44" s="21">
        <v>705839516</v>
      </c>
      <c r="F44" s="61" t="s">
        <v>17</v>
      </c>
    </row>
    <row r="45" spans="1:6" s="3" customFormat="1" x14ac:dyDescent="0.25">
      <c r="A45" s="87" t="s">
        <v>30</v>
      </c>
      <c r="B45" s="88"/>
      <c r="C45" s="88"/>
      <c r="D45" s="88"/>
      <c r="E45" s="88"/>
      <c r="F45" s="89"/>
    </row>
    <row r="46" spans="1:6" s="3" customFormat="1" ht="37.5" x14ac:dyDescent="0.25">
      <c r="A46" s="90">
        <v>1</v>
      </c>
      <c r="B46" s="90" t="s">
        <v>10</v>
      </c>
      <c r="C46" s="33" t="s">
        <v>11</v>
      </c>
      <c r="D46" s="34"/>
      <c r="E46" s="34"/>
      <c r="F46" s="35" t="s">
        <v>28</v>
      </c>
    </row>
    <row r="47" spans="1:6" s="3" customFormat="1" ht="56.25" x14ac:dyDescent="0.25">
      <c r="A47" s="91"/>
      <c r="B47" s="91"/>
      <c r="C47" s="33" t="s">
        <v>11</v>
      </c>
      <c r="D47" s="34">
        <v>6</v>
      </c>
      <c r="E47" s="34">
        <v>72676000</v>
      </c>
      <c r="F47" s="36" t="s">
        <v>16</v>
      </c>
    </row>
    <row r="48" spans="1:6" s="3" customFormat="1" ht="37.5" x14ac:dyDescent="0.25">
      <c r="A48" s="91"/>
      <c r="B48" s="91"/>
      <c r="C48" s="33" t="s">
        <v>12</v>
      </c>
      <c r="D48" s="34">
        <v>7</v>
      </c>
      <c r="E48" s="34">
        <v>13338700</v>
      </c>
      <c r="F48" s="37" t="s">
        <v>28</v>
      </c>
    </row>
    <row r="49" spans="1:7" s="3" customFormat="1" ht="37.5" x14ac:dyDescent="0.25">
      <c r="A49" s="91"/>
      <c r="B49" s="91"/>
      <c r="C49" s="33" t="s">
        <v>12</v>
      </c>
      <c r="D49" s="34">
        <v>59</v>
      </c>
      <c r="E49" s="34">
        <v>302995670.60000002</v>
      </c>
      <c r="F49" s="37" t="s">
        <v>29</v>
      </c>
    </row>
    <row r="50" spans="1:7" s="3" customFormat="1" ht="37.5" x14ac:dyDescent="0.25">
      <c r="A50" s="91"/>
      <c r="B50" s="91"/>
      <c r="C50" s="33" t="s">
        <v>13</v>
      </c>
      <c r="D50" s="34"/>
      <c r="E50" s="34"/>
      <c r="F50" s="38"/>
    </row>
    <row r="51" spans="1:7" s="3" customFormat="1" ht="37.5" x14ac:dyDescent="0.25">
      <c r="A51" s="91"/>
      <c r="B51" s="91"/>
      <c r="C51" s="33" t="s">
        <v>14</v>
      </c>
      <c r="D51" s="34">
        <v>12</v>
      </c>
      <c r="E51" s="34">
        <v>78680608</v>
      </c>
      <c r="F51" s="35" t="s">
        <v>28</v>
      </c>
    </row>
    <row r="52" spans="1:7" s="3" customFormat="1" ht="37.5" x14ac:dyDescent="0.25">
      <c r="A52" s="92"/>
      <c r="B52" s="92"/>
      <c r="C52" s="33" t="s">
        <v>14</v>
      </c>
      <c r="D52" s="34">
        <v>55</v>
      </c>
      <c r="E52" s="34">
        <v>1132023213</v>
      </c>
      <c r="F52" s="37" t="s">
        <v>29</v>
      </c>
    </row>
    <row r="53" spans="1:7" s="3" customFormat="1" ht="37.5" x14ac:dyDescent="0.25">
      <c r="A53" s="81">
        <v>2</v>
      </c>
      <c r="B53" s="82" t="s">
        <v>34</v>
      </c>
      <c r="C53" s="33" t="s">
        <v>11</v>
      </c>
      <c r="D53" s="47"/>
      <c r="E53" s="47"/>
      <c r="F53" s="35" t="s">
        <v>28</v>
      </c>
    </row>
    <row r="54" spans="1:7" s="3" customFormat="1" ht="56.25" x14ac:dyDescent="0.25">
      <c r="A54" s="81"/>
      <c r="B54" s="82"/>
      <c r="C54" s="33" t="s">
        <v>11</v>
      </c>
      <c r="D54" s="47">
        <v>6</v>
      </c>
      <c r="E54" s="47">
        <v>301858444</v>
      </c>
      <c r="F54" s="36" t="s">
        <v>16</v>
      </c>
    </row>
    <row r="55" spans="1:7" s="3" customFormat="1" ht="37.5" x14ac:dyDescent="0.25">
      <c r="A55" s="81"/>
      <c r="B55" s="82"/>
      <c r="C55" s="33" t="s">
        <v>12</v>
      </c>
      <c r="D55" s="47">
        <v>19</v>
      </c>
      <c r="E55" s="47">
        <v>38426700</v>
      </c>
      <c r="F55" s="37" t="s">
        <v>28</v>
      </c>
    </row>
    <row r="56" spans="1:7" s="3" customFormat="1" ht="37.5" x14ac:dyDescent="0.25">
      <c r="A56" s="81"/>
      <c r="B56" s="82"/>
      <c r="C56" s="33" t="s">
        <v>12</v>
      </c>
      <c r="D56" s="47">
        <v>37</v>
      </c>
      <c r="E56" s="47">
        <v>276155212</v>
      </c>
      <c r="F56" s="37" t="s">
        <v>29</v>
      </c>
    </row>
    <row r="57" spans="1:7" s="3" customFormat="1" ht="37.5" x14ac:dyDescent="0.25">
      <c r="A57" s="81"/>
      <c r="B57" s="82"/>
      <c r="C57" s="33" t="s">
        <v>13</v>
      </c>
      <c r="D57" s="47"/>
      <c r="E57" s="47"/>
      <c r="F57" s="38"/>
    </row>
    <row r="58" spans="1:7" s="3" customFormat="1" ht="37.5" x14ac:dyDescent="0.25">
      <c r="A58" s="81"/>
      <c r="B58" s="82"/>
      <c r="C58" s="33" t="s">
        <v>14</v>
      </c>
      <c r="D58" s="47"/>
      <c r="E58" s="47"/>
      <c r="F58" s="35" t="s">
        <v>28</v>
      </c>
    </row>
    <row r="59" spans="1:7" s="3" customFormat="1" ht="37.5" x14ac:dyDescent="0.25">
      <c r="A59" s="81"/>
      <c r="B59" s="82"/>
      <c r="C59" s="33" t="s">
        <v>14</v>
      </c>
      <c r="D59" s="47"/>
      <c r="E59" s="47"/>
      <c r="F59" s="37" t="s">
        <v>29</v>
      </c>
    </row>
    <row r="60" spans="1:7" s="121" customFormat="1" ht="56.25" x14ac:dyDescent="0.25">
      <c r="A60" s="81">
        <v>3</v>
      </c>
      <c r="B60" s="81" t="s">
        <v>38</v>
      </c>
      <c r="C60" s="137" t="s">
        <v>11</v>
      </c>
      <c r="D60" s="138">
        <v>7</v>
      </c>
      <c r="E60" s="138">
        <v>71029000</v>
      </c>
      <c r="F60" s="139" t="s">
        <v>16</v>
      </c>
    </row>
    <row r="61" spans="1:7" s="121" customFormat="1" ht="37.5" x14ac:dyDescent="0.25">
      <c r="A61" s="81"/>
      <c r="B61" s="81"/>
      <c r="C61" s="137" t="s">
        <v>12</v>
      </c>
      <c r="D61" s="138">
        <v>64</v>
      </c>
      <c r="E61" s="135">
        <v>379315896</v>
      </c>
      <c r="F61" s="137" t="s">
        <v>28</v>
      </c>
      <c r="G61" s="134"/>
    </row>
    <row r="62" spans="1:7" s="121" customFormat="1" ht="37.5" x14ac:dyDescent="0.25">
      <c r="A62" s="81"/>
      <c r="B62" s="81"/>
      <c r="C62" s="137" t="s">
        <v>14</v>
      </c>
      <c r="D62" s="138">
        <v>3</v>
      </c>
      <c r="E62" s="138">
        <v>16839424</v>
      </c>
      <c r="F62" s="136" t="s">
        <v>28</v>
      </c>
    </row>
    <row r="63" spans="1:7" s="121" customFormat="1" ht="37.5" x14ac:dyDescent="0.25">
      <c r="A63" s="81"/>
      <c r="B63" s="81"/>
      <c r="C63" s="137" t="s">
        <v>14</v>
      </c>
      <c r="D63" s="138">
        <v>3</v>
      </c>
      <c r="E63" s="138">
        <v>450799377</v>
      </c>
      <c r="F63" s="137" t="s">
        <v>29</v>
      </c>
    </row>
    <row r="64" spans="1:7" s="3" customFormat="1" x14ac:dyDescent="0.25">
      <c r="A64" s="87" t="s">
        <v>21</v>
      </c>
      <c r="B64" s="88"/>
      <c r="C64" s="88"/>
      <c r="D64" s="88"/>
      <c r="E64" s="88"/>
      <c r="F64" s="89"/>
    </row>
    <row r="65" spans="1:6" ht="37.5" x14ac:dyDescent="0.25">
      <c r="A65" s="81">
        <v>1</v>
      </c>
      <c r="B65" s="82" t="s">
        <v>10</v>
      </c>
      <c r="C65" s="9" t="s">
        <v>11</v>
      </c>
      <c r="D65" s="128">
        <v>14</v>
      </c>
      <c r="E65" s="10">
        <v>325635660</v>
      </c>
      <c r="F65" s="9" t="s">
        <v>26</v>
      </c>
    </row>
    <row r="66" spans="1:6" ht="37.5" x14ac:dyDescent="0.25">
      <c r="A66" s="81"/>
      <c r="B66" s="82"/>
      <c r="C66" s="9" t="s">
        <v>12</v>
      </c>
      <c r="D66" s="128">
        <v>96</v>
      </c>
      <c r="E66" s="10">
        <v>516793573.14999998</v>
      </c>
      <c r="F66" s="9" t="s">
        <v>26</v>
      </c>
    </row>
    <row r="67" spans="1:6" ht="37.5" x14ac:dyDescent="0.25">
      <c r="A67" s="81"/>
      <c r="B67" s="82"/>
      <c r="C67" s="9" t="s">
        <v>13</v>
      </c>
      <c r="D67" s="123">
        <v>0</v>
      </c>
      <c r="E67" s="10">
        <v>0</v>
      </c>
      <c r="F67" s="9"/>
    </row>
    <row r="68" spans="1:6" ht="37.5" x14ac:dyDescent="0.25">
      <c r="A68" s="81"/>
      <c r="B68" s="82"/>
      <c r="C68" s="9" t="s">
        <v>14</v>
      </c>
      <c r="D68" s="128">
        <v>147</v>
      </c>
      <c r="E68" s="10">
        <v>3206038471</v>
      </c>
      <c r="F68" s="9" t="s">
        <v>26</v>
      </c>
    </row>
    <row r="69" spans="1:6" s="3" customFormat="1" ht="37.5" x14ac:dyDescent="0.25">
      <c r="A69" s="81">
        <v>2</v>
      </c>
      <c r="B69" s="82" t="s">
        <v>34</v>
      </c>
      <c r="C69" s="48" t="s">
        <v>11</v>
      </c>
      <c r="D69" s="129">
        <v>12</v>
      </c>
      <c r="E69" s="49">
        <v>289865351</v>
      </c>
      <c r="F69" s="48" t="s">
        <v>26</v>
      </c>
    </row>
    <row r="70" spans="1:6" s="3" customFormat="1" ht="37.5" x14ac:dyDescent="0.25">
      <c r="A70" s="81"/>
      <c r="B70" s="82"/>
      <c r="C70" s="48" t="s">
        <v>12</v>
      </c>
      <c r="D70" s="129">
        <v>195</v>
      </c>
      <c r="E70" s="49">
        <v>33547536.800000001</v>
      </c>
      <c r="F70" s="48" t="s">
        <v>26</v>
      </c>
    </row>
    <row r="71" spans="1:6" s="3" customFormat="1" ht="37.5" x14ac:dyDescent="0.25">
      <c r="A71" s="81"/>
      <c r="B71" s="82"/>
      <c r="C71" s="48" t="s">
        <v>13</v>
      </c>
      <c r="D71" s="49">
        <v>0</v>
      </c>
      <c r="E71" s="49"/>
      <c r="F71" s="48"/>
    </row>
    <row r="72" spans="1:6" s="3" customFormat="1" ht="37.5" x14ac:dyDescent="0.25">
      <c r="A72" s="81"/>
      <c r="B72" s="82"/>
      <c r="C72" s="48" t="s">
        <v>14</v>
      </c>
      <c r="D72" s="129">
        <v>89</v>
      </c>
      <c r="E72" s="49">
        <v>673981512.73333323</v>
      </c>
      <c r="F72" s="48" t="s">
        <v>26</v>
      </c>
    </row>
    <row r="73" spans="1:6" s="72" customFormat="1" ht="37.5" x14ac:dyDescent="0.25">
      <c r="A73" s="81">
        <v>2</v>
      </c>
      <c r="B73" s="82" t="s">
        <v>38</v>
      </c>
      <c r="C73" s="76" t="s">
        <v>11</v>
      </c>
      <c r="D73" s="128">
        <v>44</v>
      </c>
      <c r="E73" s="77">
        <v>1564379991</v>
      </c>
      <c r="F73" s="76" t="s">
        <v>26</v>
      </c>
    </row>
    <row r="74" spans="1:6" s="72" customFormat="1" ht="37.5" x14ac:dyDescent="0.25">
      <c r="A74" s="81"/>
      <c r="B74" s="82"/>
      <c r="C74" s="76" t="s">
        <v>12</v>
      </c>
      <c r="D74" s="128">
        <v>117</v>
      </c>
      <c r="E74" s="77">
        <v>383918614.64999998</v>
      </c>
      <c r="F74" s="76" t="s">
        <v>26</v>
      </c>
    </row>
    <row r="75" spans="1:6" s="72" customFormat="1" ht="37.5" x14ac:dyDescent="0.25">
      <c r="A75" s="81"/>
      <c r="B75" s="82"/>
      <c r="C75" s="76" t="s">
        <v>13</v>
      </c>
      <c r="D75" s="128">
        <v>2</v>
      </c>
      <c r="E75" s="77">
        <v>414063454.5</v>
      </c>
      <c r="F75" s="76" t="s">
        <v>26</v>
      </c>
    </row>
    <row r="76" spans="1:6" s="72" customFormat="1" ht="37.5" x14ac:dyDescent="0.25">
      <c r="A76" s="81"/>
      <c r="B76" s="82"/>
      <c r="C76" s="76" t="s">
        <v>14</v>
      </c>
      <c r="D76" s="128">
        <v>84</v>
      </c>
      <c r="E76" s="77">
        <v>531628107.01999998</v>
      </c>
      <c r="F76" s="76" t="s">
        <v>26</v>
      </c>
    </row>
    <row r="77" spans="1:6" s="3" customFormat="1" ht="18.75" customHeight="1" thickBot="1" x14ac:dyDescent="0.3">
      <c r="A77" s="93" t="s">
        <v>32</v>
      </c>
      <c r="B77" s="94"/>
      <c r="C77" s="94"/>
      <c r="D77" s="94"/>
      <c r="E77" s="94"/>
      <c r="F77" s="95"/>
    </row>
    <row r="78" spans="1:6" s="3" customFormat="1" x14ac:dyDescent="0.25">
      <c r="A78" s="96">
        <v>1</v>
      </c>
      <c r="B78" s="99" t="s">
        <v>10</v>
      </c>
      <c r="C78" s="27" t="s">
        <v>11</v>
      </c>
      <c r="D78" s="28">
        <v>72</v>
      </c>
      <c r="E78" s="28" t="s">
        <v>31</v>
      </c>
      <c r="F78" s="101" t="s">
        <v>16</v>
      </c>
    </row>
    <row r="79" spans="1:6" s="3" customFormat="1" ht="37.5" x14ac:dyDescent="0.25">
      <c r="A79" s="97"/>
      <c r="B79" s="82"/>
      <c r="C79" s="26" t="s">
        <v>12</v>
      </c>
      <c r="D79" s="123"/>
      <c r="E79" s="12"/>
      <c r="F79" s="102"/>
    </row>
    <row r="80" spans="1:6" s="3" customFormat="1" ht="37.5" x14ac:dyDescent="0.25">
      <c r="A80" s="97"/>
      <c r="B80" s="82"/>
      <c r="C80" s="26" t="s">
        <v>13</v>
      </c>
      <c r="D80" s="123">
        <v>1</v>
      </c>
      <c r="E80" s="12">
        <v>47748558</v>
      </c>
      <c r="F80" s="102"/>
    </row>
    <row r="81" spans="1:6" s="3" customFormat="1" ht="57" thickBot="1" x14ac:dyDescent="0.3">
      <c r="A81" s="98"/>
      <c r="B81" s="100"/>
      <c r="C81" s="29" t="s">
        <v>14</v>
      </c>
      <c r="D81" s="30"/>
      <c r="E81" s="30"/>
      <c r="F81" s="31" t="s">
        <v>17</v>
      </c>
    </row>
    <row r="82" spans="1:6" x14ac:dyDescent="0.25">
      <c r="A82" s="87" t="s">
        <v>15</v>
      </c>
      <c r="B82" s="103"/>
      <c r="C82" s="103"/>
      <c r="D82" s="103"/>
      <c r="E82" s="103"/>
      <c r="F82" s="104"/>
    </row>
    <row r="83" spans="1:6" ht="37.5" x14ac:dyDescent="0.25">
      <c r="A83" s="81">
        <v>1</v>
      </c>
      <c r="B83" s="81" t="s">
        <v>10</v>
      </c>
      <c r="C83" s="7" t="s">
        <v>11</v>
      </c>
      <c r="D83" s="123">
        <v>8</v>
      </c>
      <c r="E83" s="8">
        <v>83705867.25</v>
      </c>
      <c r="F83" s="7" t="s">
        <v>25</v>
      </c>
    </row>
    <row r="84" spans="1:6" ht="37.5" x14ac:dyDescent="0.25">
      <c r="A84" s="81"/>
      <c r="B84" s="81"/>
      <c r="C84" s="7" t="s">
        <v>12</v>
      </c>
      <c r="D84" s="123">
        <v>36</v>
      </c>
      <c r="E84" s="8">
        <v>187954779</v>
      </c>
      <c r="F84" s="7" t="s">
        <v>25</v>
      </c>
    </row>
    <row r="85" spans="1:6" ht="37.5" x14ac:dyDescent="0.25">
      <c r="A85" s="81"/>
      <c r="B85" s="81"/>
      <c r="C85" s="7" t="s">
        <v>13</v>
      </c>
      <c r="D85" s="123">
        <v>0</v>
      </c>
      <c r="E85" s="8">
        <v>0</v>
      </c>
      <c r="F85" s="7"/>
    </row>
    <row r="86" spans="1:6" ht="37.5" x14ac:dyDescent="0.25">
      <c r="A86" s="81"/>
      <c r="B86" s="81"/>
      <c r="C86" s="7" t="s">
        <v>14</v>
      </c>
      <c r="D86" s="123">
        <v>0</v>
      </c>
      <c r="E86" s="8">
        <v>0</v>
      </c>
      <c r="F86" s="7"/>
    </row>
    <row r="87" spans="1:6" s="3" customFormat="1" ht="37.5" x14ac:dyDescent="0.25">
      <c r="A87" s="81">
        <v>2</v>
      </c>
      <c r="B87" s="81" t="s">
        <v>34</v>
      </c>
      <c r="C87" s="39" t="s">
        <v>11</v>
      </c>
      <c r="D87" s="123">
        <f>1+1+1+1+1+1+5+5+7+20+1+2</f>
        <v>46</v>
      </c>
      <c r="E87" s="13">
        <f>2880+1843+9229.96+27775.256+6000+22250+3290+1100+464+318.9+222.2</f>
        <v>75373.315999999992</v>
      </c>
      <c r="F87" s="39" t="s">
        <v>25</v>
      </c>
    </row>
    <row r="88" spans="1:6" s="3" customFormat="1" ht="37.5" x14ac:dyDescent="0.25">
      <c r="A88" s="81"/>
      <c r="B88" s="81"/>
      <c r="C88" s="39" t="s">
        <v>12</v>
      </c>
      <c r="D88" s="123">
        <f>1000+1+1+2+10+1+1+10+1+150+150+8+400+2+100+1+2500+1000+1+1+2000+200+50+200</f>
        <v>7790</v>
      </c>
      <c r="E88" s="13">
        <f>3999+1188.9+589+220+444+622.5+622.5+596+495.6+3800+3300+7080+7120+39159.6+5000+4899.9+884.1+47475+2700+1280+115+45740+400+647+10779.8</f>
        <v>189157.9</v>
      </c>
      <c r="F88" s="39" t="s">
        <v>25</v>
      </c>
    </row>
    <row r="89" spans="1:6" s="3" customFormat="1" ht="37.5" x14ac:dyDescent="0.25">
      <c r="A89" s="81"/>
      <c r="B89" s="81"/>
      <c r="C89" s="39" t="s">
        <v>13</v>
      </c>
      <c r="D89" s="123">
        <v>0</v>
      </c>
      <c r="E89" s="13">
        <v>0</v>
      </c>
      <c r="F89" s="39"/>
    </row>
    <row r="90" spans="1:6" s="3" customFormat="1" ht="37.5" x14ac:dyDescent="0.25">
      <c r="A90" s="81"/>
      <c r="B90" s="81"/>
      <c r="C90" s="39" t="s">
        <v>14</v>
      </c>
      <c r="D90" s="123">
        <v>0</v>
      </c>
      <c r="E90" s="13">
        <v>0</v>
      </c>
      <c r="F90" s="39"/>
    </row>
    <row r="91" spans="1:6" x14ac:dyDescent="0.25">
      <c r="A91" s="87" t="s">
        <v>24</v>
      </c>
      <c r="B91" s="88"/>
      <c r="C91" s="88"/>
      <c r="D91" s="88"/>
      <c r="E91" s="88"/>
      <c r="F91" s="89"/>
    </row>
    <row r="92" spans="1:6" x14ac:dyDescent="0.25">
      <c r="A92" s="81">
        <v>1</v>
      </c>
      <c r="B92" s="81" t="s">
        <v>10</v>
      </c>
      <c r="C92" s="24" t="s">
        <v>11</v>
      </c>
      <c r="D92" s="130">
        <v>24</v>
      </c>
      <c r="E92" s="25">
        <v>176304413.40000001</v>
      </c>
      <c r="F92" s="90" t="s">
        <v>16</v>
      </c>
    </row>
    <row r="93" spans="1:6" ht="37.5" x14ac:dyDescent="0.25">
      <c r="A93" s="81"/>
      <c r="B93" s="81"/>
      <c r="C93" s="24" t="s">
        <v>12</v>
      </c>
      <c r="D93" s="130">
        <v>49</v>
      </c>
      <c r="E93" s="25">
        <v>676601386</v>
      </c>
      <c r="F93" s="91"/>
    </row>
    <row r="94" spans="1:6" ht="37.5" x14ac:dyDescent="0.25">
      <c r="A94" s="81"/>
      <c r="B94" s="81"/>
      <c r="C94" s="24" t="s">
        <v>13</v>
      </c>
      <c r="D94" s="130"/>
      <c r="E94" s="25"/>
      <c r="F94" s="92"/>
    </row>
    <row r="95" spans="1:6" ht="37.5" x14ac:dyDescent="0.25">
      <c r="A95" s="81"/>
      <c r="B95" s="81"/>
      <c r="C95" s="24" t="s">
        <v>14</v>
      </c>
      <c r="D95" s="130"/>
      <c r="E95" s="25"/>
      <c r="F95" s="23"/>
    </row>
    <row r="96" spans="1:6" s="3" customFormat="1" x14ac:dyDescent="0.25">
      <c r="A96" s="81">
        <v>2</v>
      </c>
      <c r="B96" s="81" t="s">
        <v>34</v>
      </c>
      <c r="C96" s="62" t="s">
        <v>11</v>
      </c>
      <c r="D96" s="131">
        <v>17</v>
      </c>
      <c r="E96" s="64">
        <v>981404986</v>
      </c>
      <c r="F96" s="90" t="s">
        <v>16</v>
      </c>
    </row>
    <row r="97" spans="1:6" s="3" customFormat="1" ht="37.5" x14ac:dyDescent="0.25">
      <c r="A97" s="81"/>
      <c r="B97" s="81"/>
      <c r="C97" s="62" t="s">
        <v>12</v>
      </c>
      <c r="D97" s="131">
        <v>91</v>
      </c>
      <c r="E97" s="64">
        <v>858969466</v>
      </c>
      <c r="F97" s="91"/>
    </row>
    <row r="98" spans="1:6" s="3" customFormat="1" ht="37.5" x14ac:dyDescent="0.25">
      <c r="A98" s="81"/>
      <c r="B98" s="81"/>
      <c r="C98" s="62" t="s">
        <v>13</v>
      </c>
      <c r="D98" s="63"/>
      <c r="E98" s="64"/>
      <c r="F98" s="92"/>
    </row>
    <row r="99" spans="1:6" s="3" customFormat="1" ht="37.5" x14ac:dyDescent="0.25">
      <c r="A99" s="81"/>
      <c r="B99" s="81"/>
      <c r="C99" s="62" t="s">
        <v>14</v>
      </c>
      <c r="D99" s="63"/>
      <c r="E99" s="64"/>
      <c r="F99" s="61"/>
    </row>
    <row r="100" spans="1:6" x14ac:dyDescent="0.25">
      <c r="A100" s="115" t="s">
        <v>18</v>
      </c>
      <c r="B100" s="86"/>
      <c r="C100" s="86"/>
      <c r="D100" s="86"/>
      <c r="E100" s="86"/>
      <c r="F100" s="116"/>
    </row>
    <row r="101" spans="1:6" x14ac:dyDescent="0.25">
      <c r="A101" s="81">
        <v>1</v>
      </c>
      <c r="B101" s="82" t="s">
        <v>10</v>
      </c>
      <c r="C101" s="5" t="s">
        <v>11</v>
      </c>
      <c r="D101" s="123">
        <v>24</v>
      </c>
      <c r="E101" s="6">
        <v>660099432</v>
      </c>
      <c r="F101" s="90" t="s">
        <v>16</v>
      </c>
    </row>
    <row r="102" spans="1:6" ht="37.5" x14ac:dyDescent="0.25">
      <c r="A102" s="81"/>
      <c r="B102" s="82"/>
      <c r="C102" s="5" t="s">
        <v>12</v>
      </c>
      <c r="D102" s="123">
        <v>151</v>
      </c>
      <c r="E102" s="6">
        <v>169153775</v>
      </c>
      <c r="F102" s="91"/>
    </row>
    <row r="103" spans="1:6" ht="37.5" x14ac:dyDescent="0.25">
      <c r="A103" s="81"/>
      <c r="B103" s="82"/>
      <c r="C103" s="5" t="s">
        <v>13</v>
      </c>
      <c r="D103" s="123">
        <v>0</v>
      </c>
      <c r="E103" s="6">
        <v>0</v>
      </c>
      <c r="F103" s="92"/>
    </row>
    <row r="104" spans="1:6" ht="56.25" x14ac:dyDescent="0.25">
      <c r="A104" s="81"/>
      <c r="B104" s="82"/>
      <c r="C104" s="5" t="s">
        <v>14</v>
      </c>
      <c r="D104" s="123"/>
      <c r="E104" s="6"/>
      <c r="F104" s="4" t="s">
        <v>17</v>
      </c>
    </row>
    <row r="105" spans="1:6" s="3" customFormat="1" x14ac:dyDescent="0.25">
      <c r="A105" s="81">
        <v>2</v>
      </c>
      <c r="B105" s="82" t="s">
        <v>34</v>
      </c>
      <c r="C105" s="51" t="s">
        <v>11</v>
      </c>
      <c r="D105" s="52">
        <v>18</v>
      </c>
      <c r="E105" s="52">
        <v>140164000</v>
      </c>
      <c r="F105" s="90" t="s">
        <v>16</v>
      </c>
    </row>
    <row r="106" spans="1:6" s="3" customFormat="1" ht="37.5" x14ac:dyDescent="0.25">
      <c r="A106" s="81"/>
      <c r="B106" s="82"/>
      <c r="C106" s="51" t="s">
        <v>12</v>
      </c>
      <c r="D106" s="52">
        <v>134</v>
      </c>
      <c r="E106" s="52">
        <v>584550000</v>
      </c>
      <c r="F106" s="91"/>
    </row>
    <row r="107" spans="1:6" s="3" customFormat="1" ht="37.5" x14ac:dyDescent="0.25">
      <c r="A107" s="81"/>
      <c r="B107" s="82"/>
      <c r="C107" s="51" t="s">
        <v>13</v>
      </c>
      <c r="D107" s="52"/>
      <c r="E107" s="52"/>
      <c r="F107" s="92"/>
    </row>
    <row r="108" spans="1:6" s="3" customFormat="1" ht="37.5" x14ac:dyDescent="0.25">
      <c r="A108" s="81"/>
      <c r="B108" s="82"/>
      <c r="C108" s="51" t="s">
        <v>14</v>
      </c>
      <c r="D108" s="52"/>
      <c r="E108" s="52"/>
      <c r="F108" s="50"/>
    </row>
    <row r="109" spans="1:6" x14ac:dyDescent="0.25">
      <c r="A109" s="115" t="s">
        <v>22</v>
      </c>
      <c r="B109" s="86"/>
      <c r="C109" s="86"/>
      <c r="D109" s="86"/>
      <c r="E109" s="86"/>
      <c r="F109" s="116"/>
    </row>
    <row r="110" spans="1:6" x14ac:dyDescent="0.25">
      <c r="A110" s="81">
        <v>1</v>
      </c>
      <c r="B110" s="82" t="s">
        <v>10</v>
      </c>
      <c r="C110" s="20" t="s">
        <v>11</v>
      </c>
      <c r="D110" s="127">
        <v>1</v>
      </c>
      <c r="E110" s="22">
        <v>4500</v>
      </c>
      <c r="F110" s="90" t="s">
        <v>16</v>
      </c>
    </row>
    <row r="111" spans="1:6" ht="37.5" x14ac:dyDescent="0.25">
      <c r="A111" s="81"/>
      <c r="B111" s="82"/>
      <c r="C111" s="20" t="s">
        <v>12</v>
      </c>
      <c r="D111" s="127"/>
      <c r="E111" s="21"/>
      <c r="F111" s="91"/>
    </row>
    <row r="112" spans="1:6" ht="37.5" x14ac:dyDescent="0.25">
      <c r="A112" s="81"/>
      <c r="B112" s="82"/>
      <c r="C112" s="20" t="s">
        <v>13</v>
      </c>
      <c r="D112" s="127"/>
      <c r="E112" s="21"/>
      <c r="F112" s="92"/>
    </row>
    <row r="113" spans="1:6" ht="37.5" x14ac:dyDescent="0.25">
      <c r="A113" s="81"/>
      <c r="B113" s="82"/>
      <c r="C113" s="20" t="s">
        <v>14</v>
      </c>
      <c r="D113" s="127"/>
      <c r="E113" s="21"/>
      <c r="F113" s="19"/>
    </row>
    <row r="114" spans="1:6" s="3" customFormat="1" x14ac:dyDescent="0.25">
      <c r="A114" s="81">
        <v>2</v>
      </c>
      <c r="B114" s="82" t="s">
        <v>34</v>
      </c>
      <c r="C114" s="41" t="s">
        <v>11</v>
      </c>
      <c r="D114" s="132">
        <v>17</v>
      </c>
      <c r="E114" s="43">
        <v>237388.34</v>
      </c>
      <c r="F114" s="90" t="s">
        <v>16</v>
      </c>
    </row>
    <row r="115" spans="1:6" s="3" customFormat="1" ht="37.5" x14ac:dyDescent="0.25">
      <c r="A115" s="81"/>
      <c r="B115" s="82"/>
      <c r="C115" s="41" t="s">
        <v>12</v>
      </c>
      <c r="D115" s="132">
        <v>95</v>
      </c>
      <c r="E115" s="43">
        <v>109385.25</v>
      </c>
      <c r="F115" s="91"/>
    </row>
    <row r="116" spans="1:6" s="3" customFormat="1" ht="37.5" x14ac:dyDescent="0.25">
      <c r="A116" s="81"/>
      <c r="B116" s="82"/>
      <c r="C116" s="41" t="s">
        <v>13</v>
      </c>
      <c r="D116" s="132" t="s">
        <v>27</v>
      </c>
      <c r="E116" s="42" t="s">
        <v>27</v>
      </c>
      <c r="F116" s="92"/>
    </row>
    <row r="117" spans="1:6" s="3" customFormat="1" ht="37.5" x14ac:dyDescent="0.25">
      <c r="A117" s="81"/>
      <c r="B117" s="82"/>
      <c r="C117" s="41" t="s">
        <v>14</v>
      </c>
      <c r="D117" s="132">
        <v>120</v>
      </c>
      <c r="E117" s="43">
        <v>69958.460000000006</v>
      </c>
      <c r="F117" s="40"/>
    </row>
    <row r="118" spans="1:6" s="121" customFormat="1" x14ac:dyDescent="0.25">
      <c r="A118" s="81">
        <v>3</v>
      </c>
      <c r="B118" s="82" t="s">
        <v>38</v>
      </c>
      <c r="C118" s="122" t="s">
        <v>11</v>
      </c>
      <c r="D118" s="132" t="s">
        <v>27</v>
      </c>
      <c r="E118" s="43" t="s">
        <v>27</v>
      </c>
      <c r="F118" s="90" t="s">
        <v>16</v>
      </c>
    </row>
    <row r="119" spans="1:6" s="121" customFormat="1" ht="37.5" x14ac:dyDescent="0.25">
      <c r="A119" s="81"/>
      <c r="B119" s="82"/>
      <c r="C119" s="122" t="s">
        <v>12</v>
      </c>
      <c r="D119" s="132">
        <v>115</v>
      </c>
      <c r="E119" s="43">
        <v>72320.399999999994</v>
      </c>
      <c r="F119" s="91"/>
    </row>
    <row r="120" spans="1:6" s="121" customFormat="1" ht="37.5" x14ac:dyDescent="0.25">
      <c r="A120" s="81"/>
      <c r="B120" s="82"/>
      <c r="C120" s="122" t="s">
        <v>13</v>
      </c>
      <c r="D120" s="132" t="s">
        <v>27</v>
      </c>
      <c r="E120" s="42" t="s">
        <v>27</v>
      </c>
      <c r="F120" s="91"/>
    </row>
    <row r="121" spans="1:6" s="121" customFormat="1" ht="37.5" x14ac:dyDescent="0.25">
      <c r="A121" s="81"/>
      <c r="B121" s="82"/>
      <c r="C121" s="122" t="s">
        <v>14</v>
      </c>
      <c r="D121" s="132">
        <v>141</v>
      </c>
      <c r="E121" s="43">
        <v>221271.79</v>
      </c>
      <c r="F121" s="92"/>
    </row>
    <row r="122" spans="1:6" x14ac:dyDescent="0.25">
      <c r="A122" s="86" t="s">
        <v>33</v>
      </c>
      <c r="B122" s="86"/>
      <c r="C122" s="86"/>
      <c r="D122" s="86"/>
      <c r="E122" s="86"/>
      <c r="F122" s="86"/>
    </row>
    <row r="123" spans="1:6" x14ac:dyDescent="0.25">
      <c r="A123" s="81">
        <v>1</v>
      </c>
      <c r="B123" s="82" t="s">
        <v>10</v>
      </c>
      <c r="C123" s="32" t="s">
        <v>11</v>
      </c>
      <c r="D123" s="123">
        <v>19</v>
      </c>
      <c r="E123" s="12">
        <v>639717950</v>
      </c>
      <c r="F123" s="90" t="s">
        <v>17</v>
      </c>
    </row>
    <row r="124" spans="1:6" ht="37.5" x14ac:dyDescent="0.25">
      <c r="A124" s="81"/>
      <c r="B124" s="82"/>
      <c r="C124" s="32" t="s">
        <v>12</v>
      </c>
      <c r="D124" s="123">
        <v>96</v>
      </c>
      <c r="E124" s="12">
        <v>861535827.00999999</v>
      </c>
      <c r="F124" s="91"/>
    </row>
    <row r="125" spans="1:6" ht="37.5" x14ac:dyDescent="0.25">
      <c r="A125" s="81"/>
      <c r="B125" s="82"/>
      <c r="C125" s="32" t="s">
        <v>13</v>
      </c>
      <c r="D125" s="123"/>
      <c r="E125" s="12"/>
      <c r="F125" s="91"/>
    </row>
    <row r="126" spans="1:6" ht="37.5" x14ac:dyDescent="0.25">
      <c r="A126" s="81"/>
      <c r="B126" s="82"/>
      <c r="C126" s="32" t="s">
        <v>14</v>
      </c>
      <c r="D126" s="123">
        <f>25+1+49+45</f>
        <v>120</v>
      </c>
      <c r="E126" s="12">
        <f>2543999992.32+135073916+6923988+108747000+565216086.82+211825542.24</f>
        <v>3571786525.3800001</v>
      </c>
      <c r="F126" s="92"/>
    </row>
    <row r="127" spans="1:6" x14ac:dyDescent="0.25">
      <c r="A127" s="81">
        <v>2</v>
      </c>
      <c r="B127" s="82" t="s">
        <v>34</v>
      </c>
      <c r="C127" s="53" t="s">
        <v>11</v>
      </c>
      <c r="D127" s="54">
        <v>21</v>
      </c>
      <c r="E127" s="54">
        <v>1129690722</v>
      </c>
      <c r="F127" s="90" t="s">
        <v>17</v>
      </c>
    </row>
    <row r="128" spans="1:6" ht="37.5" x14ac:dyDescent="0.25">
      <c r="A128" s="81"/>
      <c r="B128" s="82"/>
      <c r="C128" s="53" t="s">
        <v>12</v>
      </c>
      <c r="D128" s="54">
        <v>61</v>
      </c>
      <c r="E128" s="54">
        <v>1043678308</v>
      </c>
      <c r="F128" s="91"/>
    </row>
    <row r="129" spans="1:6" ht="37.5" x14ac:dyDescent="0.25">
      <c r="A129" s="81"/>
      <c r="B129" s="82"/>
      <c r="C129" s="53" t="s">
        <v>13</v>
      </c>
      <c r="D129" s="54">
        <v>1</v>
      </c>
      <c r="E129" s="54">
        <v>2000000000</v>
      </c>
      <c r="F129" s="91"/>
    </row>
    <row r="130" spans="1:6" ht="37.5" x14ac:dyDescent="0.25">
      <c r="A130" s="81"/>
      <c r="B130" s="82"/>
      <c r="C130" s="53" t="s">
        <v>14</v>
      </c>
      <c r="D130" s="54">
        <v>43</v>
      </c>
      <c r="E130" s="54">
        <v>1191537275</v>
      </c>
      <c r="F130" s="92"/>
    </row>
    <row r="131" spans="1:6" x14ac:dyDescent="0.25">
      <c r="A131" s="115" t="s">
        <v>35</v>
      </c>
      <c r="B131" s="86"/>
      <c r="C131" s="86"/>
      <c r="D131" s="86"/>
      <c r="E131" s="86"/>
      <c r="F131" s="116"/>
    </row>
    <row r="132" spans="1:6" x14ac:dyDescent="0.25">
      <c r="A132" s="81">
        <v>1</v>
      </c>
      <c r="B132" s="82" t="s">
        <v>10</v>
      </c>
      <c r="C132" s="55" t="s">
        <v>11</v>
      </c>
      <c r="D132" s="133">
        <v>29</v>
      </c>
      <c r="E132" s="58">
        <v>234780000</v>
      </c>
      <c r="F132" s="83" t="s">
        <v>36</v>
      </c>
    </row>
    <row r="133" spans="1:6" ht="37.5" x14ac:dyDescent="0.25">
      <c r="A133" s="81"/>
      <c r="B133" s="82"/>
      <c r="C133" s="55" t="s">
        <v>12</v>
      </c>
      <c r="D133" s="133">
        <v>83</v>
      </c>
      <c r="E133" s="58">
        <v>459350848</v>
      </c>
      <c r="F133" s="84"/>
    </row>
    <row r="134" spans="1:6" ht="37.5" x14ac:dyDescent="0.25">
      <c r="A134" s="81"/>
      <c r="B134" s="82"/>
      <c r="C134" s="55" t="s">
        <v>13</v>
      </c>
      <c r="D134" s="133">
        <v>0</v>
      </c>
      <c r="E134" s="58">
        <v>0</v>
      </c>
      <c r="F134" s="85"/>
    </row>
    <row r="135" spans="1:6" ht="75" x14ac:dyDescent="0.25">
      <c r="A135" s="81"/>
      <c r="B135" s="82"/>
      <c r="C135" s="55" t="s">
        <v>14</v>
      </c>
      <c r="D135" s="133">
        <v>90</v>
      </c>
      <c r="E135" s="58">
        <v>2039816459</v>
      </c>
      <c r="F135" s="56" t="s">
        <v>36</v>
      </c>
    </row>
    <row r="136" spans="1:6" x14ac:dyDescent="0.25">
      <c r="A136" s="81">
        <v>2</v>
      </c>
      <c r="B136" s="82" t="s">
        <v>34</v>
      </c>
      <c r="C136" s="55" t="s">
        <v>11</v>
      </c>
      <c r="D136" s="133">
        <v>19</v>
      </c>
      <c r="E136" s="58">
        <v>1279155656</v>
      </c>
      <c r="F136" s="83" t="s">
        <v>36</v>
      </c>
    </row>
    <row r="137" spans="1:6" ht="37.5" x14ac:dyDescent="0.25">
      <c r="A137" s="81"/>
      <c r="B137" s="82"/>
      <c r="C137" s="55" t="s">
        <v>12</v>
      </c>
      <c r="D137" s="133">
        <v>109</v>
      </c>
      <c r="E137" s="58">
        <v>640784386.42999995</v>
      </c>
      <c r="F137" s="84"/>
    </row>
    <row r="138" spans="1:6" ht="37.5" x14ac:dyDescent="0.25">
      <c r="A138" s="81"/>
      <c r="B138" s="82"/>
      <c r="C138" s="55" t="s">
        <v>13</v>
      </c>
      <c r="D138" s="133">
        <v>0</v>
      </c>
      <c r="E138" s="57">
        <v>0</v>
      </c>
      <c r="F138" s="85"/>
    </row>
    <row r="139" spans="1:6" ht="75" x14ac:dyDescent="0.25">
      <c r="A139" s="81"/>
      <c r="B139" s="82"/>
      <c r="C139" s="55" t="s">
        <v>14</v>
      </c>
      <c r="D139" s="133">
        <v>24</v>
      </c>
      <c r="E139" s="58">
        <v>123666560</v>
      </c>
      <c r="F139" s="56" t="s">
        <v>36</v>
      </c>
    </row>
    <row r="140" spans="1:6" s="72" customFormat="1" x14ac:dyDescent="0.25">
      <c r="A140" s="81">
        <v>3</v>
      </c>
      <c r="B140" s="82" t="s">
        <v>38</v>
      </c>
      <c r="C140" s="78" t="s">
        <v>11</v>
      </c>
      <c r="D140" s="15">
        <v>8</v>
      </c>
      <c r="E140" s="79">
        <v>329925000</v>
      </c>
      <c r="F140" s="83" t="s">
        <v>36</v>
      </c>
    </row>
    <row r="141" spans="1:6" s="72" customFormat="1" ht="37.5" x14ac:dyDescent="0.25">
      <c r="A141" s="81"/>
      <c r="B141" s="82"/>
      <c r="C141" s="78" t="s">
        <v>12</v>
      </c>
      <c r="D141" s="15">
        <v>63</v>
      </c>
      <c r="E141" s="79">
        <v>624154322.29999995</v>
      </c>
      <c r="F141" s="84"/>
    </row>
    <row r="142" spans="1:6" s="72" customFormat="1" ht="37.5" x14ac:dyDescent="0.25">
      <c r="A142" s="81"/>
      <c r="B142" s="82"/>
      <c r="C142" s="78" t="s">
        <v>13</v>
      </c>
      <c r="D142" s="15"/>
      <c r="E142" s="80"/>
      <c r="F142" s="84"/>
    </row>
    <row r="143" spans="1:6" s="72" customFormat="1" ht="37.5" x14ac:dyDescent="0.25">
      <c r="A143" s="81"/>
      <c r="B143" s="82"/>
      <c r="C143" s="78" t="s">
        <v>14</v>
      </c>
      <c r="D143" s="15">
        <v>7</v>
      </c>
      <c r="E143" s="79">
        <v>57293759</v>
      </c>
      <c r="F143" s="85"/>
    </row>
    <row r="144" spans="1:6" x14ac:dyDescent="0.25">
      <c r="A144" s="86" t="s">
        <v>40</v>
      </c>
      <c r="B144" s="86"/>
      <c r="C144" s="86"/>
      <c r="D144" s="86"/>
      <c r="E144" s="86"/>
      <c r="F144" s="86"/>
    </row>
    <row r="145" spans="1:6" ht="56.25" x14ac:dyDescent="0.25">
      <c r="A145" s="81">
        <v>1</v>
      </c>
      <c r="B145" s="81" t="s">
        <v>38</v>
      </c>
      <c r="C145" s="70" t="s">
        <v>11</v>
      </c>
      <c r="D145" s="123">
        <v>3</v>
      </c>
      <c r="E145" s="71">
        <v>34827000</v>
      </c>
      <c r="F145" s="70" t="s">
        <v>16</v>
      </c>
    </row>
    <row r="146" spans="1:6" ht="56.25" x14ac:dyDescent="0.25">
      <c r="A146" s="81"/>
      <c r="B146" s="81"/>
      <c r="C146" s="70" t="s">
        <v>41</v>
      </c>
      <c r="D146" s="123">
        <v>54</v>
      </c>
      <c r="E146" s="71">
        <v>2267625778.6099997</v>
      </c>
      <c r="F146" s="70" t="s">
        <v>39</v>
      </c>
    </row>
    <row r="147" spans="1:6" ht="37.5" x14ac:dyDescent="0.25">
      <c r="A147" s="81"/>
      <c r="B147" s="81"/>
      <c r="C147" s="70" t="s">
        <v>13</v>
      </c>
      <c r="D147" s="123"/>
      <c r="E147" s="71"/>
      <c r="F147" s="70"/>
    </row>
    <row r="148" spans="1:6" x14ac:dyDescent="0.25">
      <c r="A148" s="87" t="s">
        <v>42</v>
      </c>
      <c r="B148" s="88"/>
      <c r="C148" s="88"/>
      <c r="D148" s="88"/>
      <c r="E148" s="88"/>
      <c r="F148" s="89"/>
    </row>
    <row r="149" spans="1:6" ht="37.5" x14ac:dyDescent="0.25">
      <c r="A149" s="81">
        <v>1</v>
      </c>
      <c r="B149" s="82" t="s">
        <v>38</v>
      </c>
      <c r="C149" s="74" t="s">
        <v>11</v>
      </c>
      <c r="D149" s="128">
        <v>97</v>
      </c>
      <c r="E149" s="73">
        <v>365370900</v>
      </c>
      <c r="F149" s="75" t="s">
        <v>25</v>
      </c>
    </row>
    <row r="150" spans="1:6" ht="37.5" x14ac:dyDescent="0.25">
      <c r="A150" s="81"/>
      <c r="B150" s="82"/>
      <c r="C150" s="74" t="s">
        <v>41</v>
      </c>
      <c r="D150" s="128">
        <v>198</v>
      </c>
      <c r="E150" s="73">
        <v>551115433</v>
      </c>
      <c r="F150" s="75" t="s">
        <v>25</v>
      </c>
    </row>
    <row r="151" spans="1:6" ht="37.5" x14ac:dyDescent="0.25">
      <c r="A151" s="81"/>
      <c r="B151" s="82"/>
      <c r="C151" s="74" t="s">
        <v>13</v>
      </c>
      <c r="D151" s="123">
        <v>0</v>
      </c>
      <c r="E151" s="73">
        <v>0</v>
      </c>
      <c r="F151" s="75" t="s">
        <v>25</v>
      </c>
    </row>
    <row r="152" spans="1:6" ht="37.5" x14ac:dyDescent="0.25">
      <c r="A152" s="81"/>
      <c r="B152" s="82"/>
      <c r="C152" s="74" t="s">
        <v>14</v>
      </c>
      <c r="D152" s="128"/>
      <c r="E152" s="73"/>
      <c r="F152" s="75" t="s">
        <v>25</v>
      </c>
    </row>
  </sheetData>
  <mergeCells count="103">
    <mergeCell ref="F118:F121"/>
    <mergeCell ref="A60:A63"/>
    <mergeCell ref="B60:B63"/>
    <mergeCell ref="B92:B95"/>
    <mergeCell ref="B32:B35"/>
    <mergeCell ref="A32:A35"/>
    <mergeCell ref="A118:A121"/>
    <mergeCell ref="B118:B121"/>
    <mergeCell ref="A136:A139"/>
    <mergeCell ref="B136:B139"/>
    <mergeCell ref="F136:F138"/>
    <mergeCell ref="A123:A126"/>
    <mergeCell ref="B123:B126"/>
    <mergeCell ref="F123:F126"/>
    <mergeCell ref="A132:A135"/>
    <mergeCell ref="B132:B135"/>
    <mergeCell ref="F132:F134"/>
    <mergeCell ref="A131:F131"/>
    <mergeCell ref="A127:A130"/>
    <mergeCell ref="B127:B130"/>
    <mergeCell ref="F127:F130"/>
    <mergeCell ref="F92:F94"/>
    <mergeCell ref="A91:F91"/>
    <mergeCell ref="B87:B90"/>
    <mergeCell ref="A122:F122"/>
    <mergeCell ref="A114:A117"/>
    <mergeCell ref="B114:B117"/>
    <mergeCell ref="F114:F116"/>
    <mergeCell ref="B101:B104"/>
    <mergeCell ref="F101:F103"/>
    <mergeCell ref="A110:A113"/>
    <mergeCell ref="B110:B113"/>
    <mergeCell ref="F110:F112"/>
    <mergeCell ref="A100:F100"/>
    <mergeCell ref="A109:F109"/>
    <mergeCell ref="A105:A108"/>
    <mergeCell ref="B105:B108"/>
    <mergeCell ref="F105:F107"/>
    <mergeCell ref="A101:A104"/>
    <mergeCell ref="E1:F1"/>
    <mergeCell ref="E2:F2"/>
    <mergeCell ref="A4:F4"/>
    <mergeCell ref="A5:F5"/>
    <mergeCell ref="A7:A8"/>
    <mergeCell ref="B7:B8"/>
    <mergeCell ref="C7:C8"/>
    <mergeCell ref="D7:E7"/>
    <mergeCell ref="F7:F8"/>
    <mergeCell ref="A37:A40"/>
    <mergeCell ref="A9:F9"/>
    <mergeCell ref="F10:F13"/>
    <mergeCell ref="A65:A68"/>
    <mergeCell ref="B65:B68"/>
    <mergeCell ref="A10:A13"/>
    <mergeCell ref="B10:B13"/>
    <mergeCell ref="A28:A31"/>
    <mergeCell ref="B28:B31"/>
    <mergeCell ref="B53:B59"/>
    <mergeCell ref="A36:F36"/>
    <mergeCell ref="A24:A27"/>
    <mergeCell ref="A14:A17"/>
    <mergeCell ref="B14:B17"/>
    <mergeCell ref="F14:F17"/>
    <mergeCell ref="B24:B27"/>
    <mergeCell ref="A23:F23"/>
    <mergeCell ref="A18:A21"/>
    <mergeCell ref="B18:B21"/>
    <mergeCell ref="F18:F21"/>
    <mergeCell ref="B41:B44"/>
    <mergeCell ref="B37:B40"/>
    <mergeCell ref="F37:F39"/>
    <mergeCell ref="A46:A52"/>
    <mergeCell ref="A53:A59"/>
    <mergeCell ref="A41:A44"/>
    <mergeCell ref="F41:F43"/>
    <mergeCell ref="B46:B52"/>
    <mergeCell ref="A45:F45"/>
    <mergeCell ref="A77:F77"/>
    <mergeCell ref="A69:A72"/>
    <mergeCell ref="B69:B72"/>
    <mergeCell ref="A64:F64"/>
    <mergeCell ref="A145:A147"/>
    <mergeCell ref="B145:B147"/>
    <mergeCell ref="A144:F144"/>
    <mergeCell ref="A148:F148"/>
    <mergeCell ref="A149:A152"/>
    <mergeCell ref="B149:B152"/>
    <mergeCell ref="A73:A76"/>
    <mergeCell ref="B73:B76"/>
    <mergeCell ref="A140:A143"/>
    <mergeCell ref="B140:B143"/>
    <mergeCell ref="F140:F143"/>
    <mergeCell ref="A96:A99"/>
    <mergeCell ref="B96:B99"/>
    <mergeCell ref="F96:F98"/>
    <mergeCell ref="A78:A81"/>
    <mergeCell ref="B78:B81"/>
    <mergeCell ref="F78:F80"/>
    <mergeCell ref="A82:F82"/>
    <mergeCell ref="A83:A86"/>
    <mergeCell ref="A87:A90"/>
    <mergeCell ref="B83:B86"/>
    <mergeCell ref="A92:A95"/>
  </mergeCells>
  <printOptions horizontalCentered="1"/>
  <pageMargins left="0" right="0" top="0" bottom="0" header="0" footer="0"/>
  <pageSetup paperSize="9" scale="7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55-б-3-и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Shahruh Sapayev</cp:lastModifiedBy>
  <cp:lastPrinted>2023-03-28T08:56:46Z</cp:lastPrinted>
  <dcterms:created xsi:type="dcterms:W3CDTF">2021-06-03T04:14:16Z</dcterms:created>
  <dcterms:modified xsi:type="dcterms:W3CDTF">2024-10-17T10:24:19Z</dcterms:modified>
</cp:coreProperties>
</file>